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ovanni\Google Drive\circuitos\"/>
    </mc:Choice>
  </mc:AlternateContent>
  <bookViews>
    <workbookView xWindow="0" yWindow="0" windowWidth="16392" windowHeight="748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" i="1" l="1"/>
  <c r="AB2" i="1"/>
  <c r="W2" i="1"/>
  <c r="V2" i="1"/>
  <c r="AG2" i="1"/>
  <c r="AD2" i="1"/>
  <c r="AE2" i="1" s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  <c r="S2" i="1"/>
  <c r="M12" i="1"/>
  <c r="O12" i="1" s="1"/>
  <c r="M13" i="1"/>
  <c r="P13" i="1" s="1"/>
  <c r="M14" i="1"/>
  <c r="O14" i="1" s="1"/>
  <c r="M15" i="1"/>
  <c r="P15" i="1" s="1"/>
  <c r="M16" i="1"/>
  <c r="O16" i="1" s="1"/>
  <c r="M2" i="1"/>
  <c r="P2" i="1" s="1"/>
  <c r="H3" i="1"/>
  <c r="H4" i="1"/>
  <c r="H5" i="1"/>
  <c r="H2" i="1"/>
  <c r="I2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F3" i="1"/>
  <c r="F4" i="1" s="1"/>
  <c r="D3" i="1"/>
  <c r="E2" i="1"/>
  <c r="C3" i="1"/>
  <c r="C4" i="1" s="1"/>
  <c r="C5" i="1" s="1"/>
  <c r="C6" i="1" s="1"/>
  <c r="C7" i="1" s="1"/>
  <c r="C8" i="1" s="1"/>
  <c r="C9" i="1" s="1"/>
  <c r="C10" i="1" s="1"/>
  <c r="C11" i="1" s="1"/>
  <c r="C12" i="1" s="1"/>
  <c r="R13" i="1" l="1"/>
  <c r="H10" i="1"/>
  <c r="H7" i="1"/>
  <c r="H6" i="1"/>
  <c r="W6" i="1" s="1"/>
  <c r="AC6" i="1" s="1"/>
  <c r="H11" i="1"/>
  <c r="W11" i="1" s="1"/>
  <c r="AC11" i="1" s="1"/>
  <c r="H9" i="1"/>
  <c r="H8" i="1"/>
  <c r="W8" i="1" s="1"/>
  <c r="AC8" i="1" s="1"/>
  <c r="AJ2" i="1"/>
  <c r="AM2" i="1" s="1"/>
  <c r="W5" i="1"/>
  <c r="AC5" i="1" s="1"/>
  <c r="W4" i="1"/>
  <c r="AC4" i="1" s="1"/>
  <c r="V5" i="1"/>
  <c r="W3" i="1"/>
  <c r="AC3" i="1" s="1"/>
  <c r="V4" i="1"/>
  <c r="W9" i="1"/>
  <c r="AC9" i="1" s="1"/>
  <c r="W10" i="1"/>
  <c r="AC10" i="1" s="1"/>
  <c r="V3" i="1"/>
  <c r="W7" i="1"/>
  <c r="AC7" i="1" s="1"/>
  <c r="I4" i="1"/>
  <c r="I3" i="1"/>
  <c r="R2" i="1"/>
  <c r="R15" i="1"/>
  <c r="F5" i="1"/>
  <c r="I5" i="1" s="1"/>
  <c r="O2" i="1"/>
  <c r="P14" i="1"/>
  <c r="O15" i="1"/>
  <c r="X2" i="1"/>
  <c r="O13" i="1"/>
  <c r="P12" i="1"/>
  <c r="C13" i="1"/>
  <c r="S3" i="1"/>
  <c r="P16" i="1"/>
  <c r="S4" i="1"/>
  <c r="Y2" i="1"/>
  <c r="AA2" i="1" s="1"/>
  <c r="U2" i="1"/>
  <c r="AF2" i="1"/>
  <c r="AH2" i="1" s="1"/>
  <c r="M4" i="1"/>
  <c r="M3" i="1"/>
  <c r="G13" i="1"/>
  <c r="H12" i="1"/>
  <c r="W12" i="1" s="1"/>
  <c r="E3" i="1"/>
  <c r="AD3" i="1" s="1"/>
  <c r="AE3" i="1" s="1"/>
  <c r="D4" i="1"/>
  <c r="E4" i="1" s="1"/>
  <c r="AD4" i="1" s="1"/>
  <c r="AE4" i="1" s="1"/>
  <c r="S5" i="1" l="1"/>
  <c r="F6" i="1"/>
  <c r="V6" i="1" s="1"/>
  <c r="M5" i="1"/>
  <c r="P5" i="1" s="1"/>
  <c r="X3" i="1"/>
  <c r="X5" i="1"/>
  <c r="X6" i="1"/>
  <c r="AG4" i="1"/>
  <c r="AJ4" i="1" s="1"/>
  <c r="AM4" i="1" s="1"/>
  <c r="AG3" i="1"/>
  <c r="AJ3" i="1" s="1"/>
  <c r="AM3" i="1" s="1"/>
  <c r="X4" i="1"/>
  <c r="R12" i="1"/>
  <c r="R14" i="1"/>
  <c r="AI2" i="1"/>
  <c r="R16" i="1"/>
  <c r="O4" i="1"/>
  <c r="P4" i="1"/>
  <c r="U3" i="1"/>
  <c r="Y3" i="1"/>
  <c r="Y4" i="1"/>
  <c r="U4" i="1"/>
  <c r="AC12" i="1"/>
  <c r="P3" i="1"/>
  <c r="O3" i="1"/>
  <c r="U5" i="1"/>
  <c r="Y5" i="1"/>
  <c r="AA5" i="1" s="1"/>
  <c r="C14" i="1"/>
  <c r="O5" i="1"/>
  <c r="M6" i="1"/>
  <c r="I6" i="1"/>
  <c r="G14" i="1"/>
  <c r="H13" i="1"/>
  <c r="W13" i="1" s="1"/>
  <c r="D5" i="1"/>
  <c r="E5" i="1" s="1"/>
  <c r="AD5" i="1" s="1"/>
  <c r="AE5" i="1" s="1"/>
  <c r="AG5" i="1" s="1"/>
  <c r="AJ5" i="1" s="1"/>
  <c r="AM5" i="1" s="1"/>
  <c r="F7" i="1" l="1"/>
  <c r="V7" i="1" s="1"/>
  <c r="X7" i="1" s="1"/>
  <c r="S6" i="1"/>
  <c r="Y6" i="1" s="1"/>
  <c r="AA4" i="1"/>
  <c r="AB4" i="1"/>
  <c r="AF4" i="1" s="1"/>
  <c r="AB5" i="1"/>
  <c r="AF5" i="1" s="1"/>
  <c r="AA3" i="1"/>
  <c r="AB3" i="1"/>
  <c r="AF3" i="1" s="1"/>
  <c r="R5" i="1"/>
  <c r="R4" i="1"/>
  <c r="R3" i="1"/>
  <c r="AK2" i="1"/>
  <c r="AL2" i="1"/>
  <c r="AN2" i="1" s="1"/>
  <c r="U6" i="1"/>
  <c r="O6" i="1"/>
  <c r="P6" i="1"/>
  <c r="AC13" i="1"/>
  <c r="C15" i="1"/>
  <c r="F8" i="1"/>
  <c r="V8" i="1" s="1"/>
  <c r="X8" i="1" s="1"/>
  <c r="I7" i="1"/>
  <c r="S7" i="1"/>
  <c r="M7" i="1"/>
  <c r="G15" i="1"/>
  <c r="H14" i="1"/>
  <c r="W14" i="1" s="1"/>
  <c r="D6" i="1"/>
  <c r="E6" i="1" s="1"/>
  <c r="AD6" i="1" s="1"/>
  <c r="AE6" i="1" s="1"/>
  <c r="AG6" i="1" s="1"/>
  <c r="AJ6" i="1" s="1"/>
  <c r="AM6" i="1" s="1"/>
  <c r="AH5" i="1" l="1"/>
  <c r="AI5" i="1"/>
  <c r="AA6" i="1"/>
  <c r="AB6" i="1"/>
  <c r="AF6" i="1" s="1"/>
  <c r="AH4" i="1"/>
  <c r="AI4" i="1"/>
  <c r="AH3" i="1"/>
  <c r="AI3" i="1"/>
  <c r="R6" i="1"/>
  <c r="P7" i="1"/>
  <c r="O7" i="1"/>
  <c r="Y7" i="1"/>
  <c r="U7" i="1"/>
  <c r="AC14" i="1"/>
  <c r="C16" i="1"/>
  <c r="F9" i="1"/>
  <c r="V9" i="1" s="1"/>
  <c r="X9" i="1" s="1"/>
  <c r="M8" i="1"/>
  <c r="S8" i="1"/>
  <c r="I8" i="1"/>
  <c r="G16" i="1"/>
  <c r="H15" i="1"/>
  <c r="W15" i="1" s="1"/>
  <c r="D7" i="1"/>
  <c r="E7" i="1" s="1"/>
  <c r="AD7" i="1" s="1"/>
  <c r="AE7" i="1" s="1"/>
  <c r="AG7" i="1" s="1"/>
  <c r="AJ7" i="1" s="1"/>
  <c r="AM7" i="1" s="1"/>
  <c r="AK4" i="1" l="1"/>
  <c r="AL4" i="1"/>
  <c r="AN4" i="1" s="1"/>
  <c r="AK5" i="1"/>
  <c r="AL5" i="1"/>
  <c r="AN5" i="1" s="1"/>
  <c r="AK3" i="1"/>
  <c r="AL3" i="1"/>
  <c r="AN3" i="1" s="1"/>
  <c r="AH6" i="1"/>
  <c r="AI6" i="1"/>
  <c r="AA7" i="1"/>
  <c r="AB7" i="1"/>
  <c r="AF7" i="1" s="1"/>
  <c r="AC15" i="1"/>
  <c r="R7" i="1"/>
  <c r="Y8" i="1"/>
  <c r="U8" i="1"/>
  <c r="O8" i="1"/>
  <c r="P8" i="1"/>
  <c r="F10" i="1"/>
  <c r="V10" i="1" s="1"/>
  <c r="X10" i="1" s="1"/>
  <c r="S9" i="1"/>
  <c r="I9" i="1"/>
  <c r="M9" i="1"/>
  <c r="H16" i="1"/>
  <c r="W16" i="1" s="1"/>
  <c r="D8" i="1"/>
  <c r="E8" i="1" s="1"/>
  <c r="AD8" i="1" s="1"/>
  <c r="AE8" i="1" s="1"/>
  <c r="AG8" i="1" s="1"/>
  <c r="AJ8" i="1" s="1"/>
  <c r="AM8" i="1" s="1"/>
  <c r="AK6" i="1" l="1"/>
  <c r="AL6" i="1"/>
  <c r="AN6" i="1" s="1"/>
  <c r="AA8" i="1"/>
  <c r="AB8" i="1"/>
  <c r="AF8" i="1" s="1"/>
  <c r="AH7" i="1"/>
  <c r="AI7" i="1"/>
  <c r="AC16" i="1"/>
  <c r="R8" i="1"/>
  <c r="U9" i="1"/>
  <c r="Y9" i="1"/>
  <c r="P9" i="1"/>
  <c r="O9" i="1"/>
  <c r="F11" i="1"/>
  <c r="V11" i="1" s="1"/>
  <c r="X11" i="1" s="1"/>
  <c r="M10" i="1"/>
  <c r="S10" i="1"/>
  <c r="I10" i="1"/>
  <c r="D9" i="1"/>
  <c r="E9" i="1" s="1"/>
  <c r="AD9" i="1" s="1"/>
  <c r="AE9" i="1" s="1"/>
  <c r="AG9" i="1" s="1"/>
  <c r="AJ9" i="1" s="1"/>
  <c r="AM9" i="1" s="1"/>
  <c r="AH8" i="1" l="1"/>
  <c r="AI8" i="1"/>
  <c r="AA9" i="1"/>
  <c r="AB9" i="1"/>
  <c r="AF9" i="1" s="1"/>
  <c r="AK7" i="1"/>
  <c r="AL7" i="1"/>
  <c r="AN7" i="1" s="1"/>
  <c r="R9" i="1"/>
  <c r="Y10" i="1"/>
  <c r="U10" i="1"/>
  <c r="O10" i="1"/>
  <c r="P10" i="1"/>
  <c r="F12" i="1"/>
  <c r="V12" i="1" s="1"/>
  <c r="S11" i="1"/>
  <c r="M11" i="1"/>
  <c r="I11" i="1"/>
  <c r="D10" i="1"/>
  <c r="E10" i="1" s="1"/>
  <c r="AD10" i="1" s="1"/>
  <c r="AE10" i="1" s="1"/>
  <c r="AG10" i="1" s="1"/>
  <c r="AJ10" i="1" s="1"/>
  <c r="AM10" i="1" s="1"/>
  <c r="AH9" i="1" l="1"/>
  <c r="AI9" i="1"/>
  <c r="AA10" i="1"/>
  <c r="AB10" i="1"/>
  <c r="AF10" i="1" s="1"/>
  <c r="AK8" i="1"/>
  <c r="AL8" i="1"/>
  <c r="AN8" i="1" s="1"/>
  <c r="R10" i="1"/>
  <c r="X12" i="1"/>
  <c r="P11" i="1"/>
  <c r="O11" i="1"/>
  <c r="Y11" i="1"/>
  <c r="U11" i="1"/>
  <c r="F13" i="1"/>
  <c r="V13" i="1" s="1"/>
  <c r="I12" i="1"/>
  <c r="S12" i="1"/>
  <c r="D11" i="1"/>
  <c r="E11" i="1" s="1"/>
  <c r="AD11" i="1" s="1"/>
  <c r="AE11" i="1" s="1"/>
  <c r="AG11" i="1" s="1"/>
  <c r="AJ11" i="1" s="1"/>
  <c r="AM11" i="1" s="1"/>
  <c r="AH10" i="1" l="1"/>
  <c r="AI10" i="1"/>
  <c r="AK9" i="1"/>
  <c r="AL9" i="1"/>
  <c r="AN9" i="1" s="1"/>
  <c r="AA11" i="1"/>
  <c r="AB11" i="1"/>
  <c r="AF11" i="1" s="1"/>
  <c r="X13" i="1"/>
  <c r="R11" i="1"/>
  <c r="Y12" i="1"/>
  <c r="U12" i="1"/>
  <c r="F14" i="1"/>
  <c r="V14" i="1" s="1"/>
  <c r="S13" i="1"/>
  <c r="I13" i="1"/>
  <c r="D12" i="1"/>
  <c r="E12" i="1" s="1"/>
  <c r="AD12" i="1" s="1"/>
  <c r="AE12" i="1" s="1"/>
  <c r="AH11" i="1" l="1"/>
  <c r="AI11" i="1"/>
  <c r="AK10" i="1"/>
  <c r="AL10" i="1"/>
  <c r="AN10" i="1" s="1"/>
  <c r="X14" i="1"/>
  <c r="U13" i="1"/>
  <c r="Y13" i="1"/>
  <c r="AB12" i="1"/>
  <c r="AF12" i="1" s="1"/>
  <c r="AI12" i="1" s="1"/>
  <c r="AA12" i="1"/>
  <c r="AG12" i="1"/>
  <c r="AJ12" i="1" s="1"/>
  <c r="AM12" i="1" s="1"/>
  <c r="F15" i="1"/>
  <c r="V15" i="1" s="1"/>
  <c r="I14" i="1"/>
  <c r="S14" i="1"/>
  <c r="D13" i="1"/>
  <c r="E13" i="1" s="1"/>
  <c r="AD13" i="1" s="1"/>
  <c r="AE13" i="1" s="1"/>
  <c r="AK11" i="1" l="1"/>
  <c r="AL11" i="1"/>
  <c r="AN11" i="1" s="1"/>
  <c r="X15" i="1"/>
  <c r="AK12" i="1"/>
  <c r="AL12" i="1"/>
  <c r="AN12" i="1" s="1"/>
  <c r="Y14" i="1"/>
  <c r="U14" i="1"/>
  <c r="AB13" i="1"/>
  <c r="AF13" i="1" s="1"/>
  <c r="AI13" i="1" s="1"/>
  <c r="AA13" i="1"/>
  <c r="AH12" i="1"/>
  <c r="AG13" i="1"/>
  <c r="AJ13" i="1" s="1"/>
  <c r="AM13" i="1" s="1"/>
  <c r="F16" i="1"/>
  <c r="V16" i="1" s="1"/>
  <c r="S15" i="1"/>
  <c r="I15" i="1"/>
  <c r="D14" i="1"/>
  <c r="E14" i="1" s="1"/>
  <c r="AD14" i="1" s="1"/>
  <c r="AE14" i="1" s="1"/>
  <c r="AK13" i="1" l="1"/>
  <c r="AL13" i="1"/>
  <c r="AN13" i="1" s="1"/>
  <c r="X16" i="1"/>
  <c r="Y15" i="1"/>
  <c r="U15" i="1"/>
  <c r="AB14" i="1"/>
  <c r="AF14" i="1" s="1"/>
  <c r="AI14" i="1" s="1"/>
  <c r="AA14" i="1"/>
  <c r="AH13" i="1"/>
  <c r="AG14" i="1"/>
  <c r="AJ14" i="1" s="1"/>
  <c r="AM14" i="1" s="1"/>
  <c r="S16" i="1"/>
  <c r="I16" i="1"/>
  <c r="D15" i="1"/>
  <c r="E15" i="1" s="1"/>
  <c r="AD15" i="1" s="1"/>
  <c r="AE15" i="1" s="1"/>
  <c r="AK14" i="1" l="1"/>
  <c r="AL14" i="1"/>
  <c r="AN14" i="1" s="1"/>
  <c r="Y16" i="1"/>
  <c r="U16" i="1"/>
  <c r="AB15" i="1"/>
  <c r="AA15" i="1"/>
  <c r="AH14" i="1"/>
  <c r="AG15" i="1"/>
  <c r="AJ15" i="1" s="1"/>
  <c r="AM15" i="1" s="1"/>
  <c r="AF15" i="1"/>
  <c r="AI15" i="1" s="1"/>
  <c r="D16" i="1"/>
  <c r="E16" i="1" s="1"/>
  <c r="AD16" i="1" s="1"/>
  <c r="AE16" i="1" s="1"/>
  <c r="AK15" i="1" l="1"/>
  <c r="AL15" i="1"/>
  <c r="AN15" i="1" s="1"/>
  <c r="AB16" i="1"/>
  <c r="AF16" i="1" s="1"/>
  <c r="AI16" i="1" s="1"/>
  <c r="AA16" i="1"/>
  <c r="AG16" i="1"/>
  <c r="AJ16" i="1" s="1"/>
  <c r="AM16" i="1" s="1"/>
  <c r="AH15" i="1"/>
  <c r="AK16" i="1" l="1"/>
  <c r="AL16" i="1"/>
  <c r="AN16" i="1" s="1"/>
  <c r="AH16" i="1"/>
</calcChain>
</file>

<file path=xl/sharedStrings.xml><?xml version="1.0" encoding="utf-8"?>
<sst xmlns="http://schemas.openxmlformats.org/spreadsheetml/2006/main" count="40" uniqueCount="40">
  <si>
    <t>t</t>
  </si>
  <si>
    <t>iL1(t)</t>
  </si>
  <si>
    <t>iL1(t&lt;0)</t>
  </si>
  <si>
    <t>iL1(t&gt;0)</t>
  </si>
  <si>
    <t>iL2(t&lt;0)</t>
  </si>
  <si>
    <t>iL2(t&gt;0)</t>
  </si>
  <si>
    <t>iL2(t)</t>
  </si>
  <si>
    <t>R</t>
  </si>
  <si>
    <t>L</t>
  </si>
  <si>
    <t>T</t>
  </si>
  <si>
    <t>iLn1(t&lt;0)</t>
  </si>
  <si>
    <t>iLf1(t&lt;0)</t>
  </si>
  <si>
    <t>iLn1(t&gt;0)</t>
  </si>
  <si>
    <t>iLf1(t&gt;0)</t>
  </si>
  <si>
    <t>v1(t)</t>
  </si>
  <si>
    <t>v2(t)</t>
  </si>
  <si>
    <t>V2</t>
  </si>
  <si>
    <t>v(t)</t>
  </si>
  <si>
    <t>iL1(0-)</t>
  </si>
  <si>
    <t>iL1(0+)</t>
  </si>
  <si>
    <t>A1</t>
  </si>
  <si>
    <t>iLn2(t&lt;0)</t>
  </si>
  <si>
    <t>iLn(t&lt;0)</t>
  </si>
  <si>
    <t>iLf2(t&lt;0)</t>
  </si>
  <si>
    <t>iLf(t&lt;0)</t>
  </si>
  <si>
    <t>iL(t&lt;0)</t>
  </si>
  <si>
    <t>iL2(0-)</t>
  </si>
  <si>
    <t>iL(0-)</t>
  </si>
  <si>
    <t>iLf2(t&gt;0)</t>
  </si>
  <si>
    <t>iLf(t&gt;0)</t>
  </si>
  <si>
    <t>iL2(0+)</t>
  </si>
  <si>
    <t>iL(0+)</t>
  </si>
  <si>
    <t>A2</t>
  </si>
  <si>
    <t>exp(-t/T)</t>
  </si>
  <si>
    <t>-t/T</t>
  </si>
  <si>
    <t>iLn2(t&gt;0)</t>
  </si>
  <si>
    <t>iLn(t&gt;0)</t>
  </si>
  <si>
    <t>iL(t&gt;0)</t>
  </si>
  <si>
    <t>iL(t)</t>
  </si>
  <si>
    <t>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</si>
</sst>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Corriente</a:t>
            </a:r>
            <a:r>
              <a:rPr lang="es-CO" sz="2400" baseline="0"/>
              <a:t> En Circuito RL Con Fuentes </a:t>
            </a:r>
          </a:p>
          <a:p>
            <a:pPr>
              <a:defRPr sz="2400"/>
            </a:pPr>
            <a:r>
              <a:rPr lang="es-CO" sz="2400" baseline="0"/>
              <a:t>Por Superposición</a:t>
            </a:r>
            <a:endParaRPr lang="es-CO" sz="2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2697354512993547E-2"/>
          <c:y val="0.30384902641989464"/>
          <c:w val="0.919349497164058"/>
          <c:h val="0.3266164899076292"/>
        </c:manualLayout>
      </c:layout>
      <c:lineChart>
        <c:grouping val="standard"/>
        <c:varyColors val="0"/>
        <c:ser>
          <c:idx val="0"/>
          <c:order val="0"/>
          <c:tx>
            <c:strRef>
              <c:f>Hoja1!$AL$1</c:f>
              <c:strCache>
                <c:ptCount val="1"/>
                <c:pt idx="0">
                  <c:v>iL1(t)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Hoja1!$B$2:$B$16</c:f>
              <c:numCache>
                <c:formatCode>0.0000</c:formatCode>
                <c:ptCount val="15"/>
                <c:pt idx="0">
                  <c:v>-2E-3</c:v>
                </c:pt>
                <c:pt idx="1">
                  <c:v>-1.5E-3</c:v>
                </c:pt>
                <c:pt idx="2">
                  <c:v>-1E-3</c:v>
                </c:pt>
                <c:pt idx="3">
                  <c:v>-5.0000000000000001E-4</c:v>
                </c:pt>
                <c:pt idx="4">
                  <c:v>0</c:v>
                </c:pt>
                <c:pt idx="5">
                  <c:v>5.0000000000000001E-4</c:v>
                </c:pt>
                <c:pt idx="6">
                  <c:v>1E-3</c:v>
                </c:pt>
                <c:pt idx="7">
                  <c:v>1.5E-3</c:v>
                </c:pt>
                <c:pt idx="8">
                  <c:v>2E-3</c:v>
                </c:pt>
                <c:pt idx="9">
                  <c:v>2.5000000000000001E-3</c:v>
                </c:pt>
                <c:pt idx="10">
                  <c:v>3.0000000000000001E-3</c:v>
                </c:pt>
                <c:pt idx="11">
                  <c:v>3.5000000000000001E-3</c:v>
                </c:pt>
                <c:pt idx="12">
                  <c:v>4.0000000000000001E-3</c:v>
                </c:pt>
                <c:pt idx="13">
                  <c:v>4.4999999999999997E-3</c:v>
                </c:pt>
                <c:pt idx="14">
                  <c:v>5.0000000000000001E-3</c:v>
                </c:pt>
              </c:numCache>
            </c:numRef>
          </c:cat>
          <c:val>
            <c:numRef>
              <c:f>Hoja1!$AL$2:$AL$16</c:f>
              <c:numCache>
                <c:formatCode>0.00</c:formatCode>
                <c:ptCount val="1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Hoja1!$AM$1</c:f>
              <c:strCache>
                <c:ptCount val="1"/>
                <c:pt idx="0">
                  <c:v>iL2(t)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Hoja1!$B$2:$B$16</c:f>
              <c:numCache>
                <c:formatCode>0.0000</c:formatCode>
                <c:ptCount val="15"/>
                <c:pt idx="0">
                  <c:v>-2E-3</c:v>
                </c:pt>
                <c:pt idx="1">
                  <c:v>-1.5E-3</c:v>
                </c:pt>
                <c:pt idx="2">
                  <c:v>-1E-3</c:v>
                </c:pt>
                <c:pt idx="3">
                  <c:v>-5.0000000000000001E-4</c:v>
                </c:pt>
                <c:pt idx="4">
                  <c:v>0</c:v>
                </c:pt>
                <c:pt idx="5">
                  <c:v>5.0000000000000001E-4</c:v>
                </c:pt>
                <c:pt idx="6">
                  <c:v>1E-3</c:v>
                </c:pt>
                <c:pt idx="7">
                  <c:v>1.5E-3</c:v>
                </c:pt>
                <c:pt idx="8">
                  <c:v>2E-3</c:v>
                </c:pt>
                <c:pt idx="9">
                  <c:v>2.5000000000000001E-3</c:v>
                </c:pt>
                <c:pt idx="10">
                  <c:v>3.0000000000000001E-3</c:v>
                </c:pt>
                <c:pt idx="11">
                  <c:v>3.5000000000000001E-3</c:v>
                </c:pt>
                <c:pt idx="12">
                  <c:v>4.0000000000000001E-3</c:v>
                </c:pt>
                <c:pt idx="13">
                  <c:v>4.4999999999999997E-3</c:v>
                </c:pt>
                <c:pt idx="14">
                  <c:v>5.0000000000000001E-3</c:v>
                </c:pt>
              </c:numCache>
            </c:numRef>
          </c:cat>
          <c:val>
            <c:numRef>
              <c:f>Hoja1!$AM$2:$AM$16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0.31606027941427883</c:v>
                </c:pt>
                <c:pt idx="6">
                  <c:v>0.43233235838169365</c:v>
                </c:pt>
                <c:pt idx="7">
                  <c:v>0.47510646581606802</c:v>
                </c:pt>
                <c:pt idx="8">
                  <c:v>0.49084218055563289</c:v>
                </c:pt>
                <c:pt idx="9">
                  <c:v>0.49663102650045726</c:v>
                </c:pt>
                <c:pt idx="10">
                  <c:v>0.49876062391166681</c:v>
                </c:pt>
                <c:pt idx="11">
                  <c:v>0.49954405901722276</c:v>
                </c:pt>
                <c:pt idx="12">
                  <c:v>0.49983226868604874</c:v>
                </c:pt>
                <c:pt idx="13">
                  <c:v>0.49993829509795668</c:v>
                </c:pt>
                <c:pt idx="14">
                  <c:v>0.49997730003511875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Hoja1!$AN$1</c:f>
              <c:strCache>
                <c:ptCount val="1"/>
                <c:pt idx="0">
                  <c:v>iL(t)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Hoja1!$B$2:$B$16</c:f>
              <c:numCache>
                <c:formatCode>0.0000</c:formatCode>
                <c:ptCount val="15"/>
                <c:pt idx="0">
                  <c:v>-2E-3</c:v>
                </c:pt>
                <c:pt idx="1">
                  <c:v>-1.5E-3</c:v>
                </c:pt>
                <c:pt idx="2">
                  <c:v>-1E-3</c:v>
                </c:pt>
                <c:pt idx="3">
                  <c:v>-5.0000000000000001E-4</c:v>
                </c:pt>
                <c:pt idx="4">
                  <c:v>0</c:v>
                </c:pt>
                <c:pt idx="5">
                  <c:v>5.0000000000000001E-4</c:v>
                </c:pt>
                <c:pt idx="6">
                  <c:v>1E-3</c:v>
                </c:pt>
                <c:pt idx="7">
                  <c:v>1.5E-3</c:v>
                </c:pt>
                <c:pt idx="8">
                  <c:v>2E-3</c:v>
                </c:pt>
                <c:pt idx="9">
                  <c:v>2.5000000000000001E-3</c:v>
                </c:pt>
                <c:pt idx="10">
                  <c:v>3.0000000000000001E-3</c:v>
                </c:pt>
                <c:pt idx="11">
                  <c:v>3.5000000000000001E-3</c:v>
                </c:pt>
                <c:pt idx="12">
                  <c:v>4.0000000000000001E-3</c:v>
                </c:pt>
                <c:pt idx="13">
                  <c:v>4.4999999999999997E-3</c:v>
                </c:pt>
                <c:pt idx="14">
                  <c:v>5.0000000000000001E-3</c:v>
                </c:pt>
              </c:numCache>
            </c:numRef>
          </c:cat>
          <c:val>
            <c:numRef>
              <c:f>Hoja1!$AN$2:$AN$16</c:f>
              <c:numCache>
                <c:formatCode>0.00</c:formatCode>
                <c:ptCount val="1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0.56606027941427883</c:v>
                </c:pt>
                <c:pt idx="6">
                  <c:v>0.68233235838169359</c:v>
                </c:pt>
                <c:pt idx="7">
                  <c:v>0.72510646581606797</c:v>
                </c:pt>
                <c:pt idx="8">
                  <c:v>0.74084218055563289</c:v>
                </c:pt>
                <c:pt idx="9">
                  <c:v>0.74663102650045721</c:v>
                </c:pt>
                <c:pt idx="10">
                  <c:v>0.74876062391166687</c:v>
                </c:pt>
                <c:pt idx="11">
                  <c:v>0.74954405901722276</c:v>
                </c:pt>
                <c:pt idx="12">
                  <c:v>0.7498322686860488</c:v>
                </c:pt>
                <c:pt idx="13">
                  <c:v>0.74993829509795673</c:v>
                </c:pt>
                <c:pt idx="14">
                  <c:v>0.74997730003511875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577408"/>
        <c:axId val="194450048"/>
      </c:lineChart>
      <c:catAx>
        <c:axId val="28157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2000"/>
                  <a:t>Tíempo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5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45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2000"/>
                  <a:t>Corriente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577408"/>
        <c:crossesAt val="5"/>
        <c:crossBetween val="midCat"/>
      </c:valAx>
      <c:spPr>
        <a:solidFill>
          <a:schemeClr val="bg1"/>
        </a:solidFill>
        <a:ln>
          <a:solidFill>
            <a:schemeClr val="accent1">
              <a:lumMod val="20000"/>
              <a:lumOff val="80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107576</xdr:colOff>
      <xdr:row>3</xdr:row>
      <xdr:rowOff>44823</xdr:rowOff>
    </xdr:from>
    <xdr:to>
      <xdr:col>22</xdr:col>
      <xdr:colOff>242047</xdr:colOff>
      <xdr:row>26</xdr:row>
      <xdr:rowOff>71718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"/>
  <sheetViews>
    <sheetView tabSelected="1" zoomScale="85" zoomScaleNormal="85" workbookViewId="0">
      <selection activeCell="D18" sqref="D18"/>
    </sheetView>
  </sheetViews>
  <sheetFormatPr baseColWidth="10" defaultRowHeight="14.4" x14ac:dyDescent="0.3"/>
  <cols>
    <col min="1" max="1" width="11.5546875" style="1"/>
    <col min="2" max="2" width="13.6640625" style="1" customWidth="1"/>
    <col min="3" max="3" width="3" style="1" bestFit="1" customWidth="1"/>
    <col min="4" max="4" width="5.109375" style="1" bestFit="1" customWidth="1"/>
    <col min="5" max="5" width="7.21875" style="1" bestFit="1" customWidth="1"/>
    <col min="6" max="6" width="4.77734375" style="1" bestFit="1" customWidth="1"/>
    <col min="7" max="7" width="3.109375" style="1" bestFit="1" customWidth="1"/>
    <col min="8" max="8" width="4.77734375" style="1" bestFit="1" customWidth="1"/>
    <col min="9" max="9" width="3.77734375" style="1" bestFit="1" customWidth="1"/>
    <col min="10" max="10" width="8.44140625" style="1" bestFit="1" customWidth="1"/>
    <col min="11" max="11" width="8.44140625" style="1" customWidth="1"/>
    <col min="12" max="12" width="7.44140625" style="1" bestFit="1" customWidth="1"/>
    <col min="13" max="13" width="8.109375" style="1" bestFit="1" customWidth="1"/>
    <col min="14" max="14" width="8.109375" style="1" customWidth="1"/>
    <col min="15" max="15" width="7" style="1" bestFit="1" customWidth="1"/>
    <col min="16" max="16" width="7.44140625" style="1" bestFit="1" customWidth="1"/>
    <col min="17" max="17" width="7.44140625" style="1" customWidth="1"/>
    <col min="18" max="20" width="6.33203125" style="1" bestFit="1" customWidth="1"/>
    <col min="21" max="21" width="5.33203125" style="1" bestFit="1" customWidth="1"/>
    <col min="22" max="23" width="8.109375" style="1" bestFit="1" customWidth="1"/>
    <col min="24" max="24" width="7" style="1" bestFit="1" customWidth="1"/>
    <col min="25" max="26" width="6.77734375" style="1" bestFit="1" customWidth="1"/>
    <col min="27" max="27" width="5.77734375" bestFit="1" customWidth="1"/>
    <col min="28" max="28" width="3.109375" style="1" bestFit="1" customWidth="1"/>
    <col min="29" max="29" width="4.6640625" style="1" bestFit="1" customWidth="1"/>
    <col min="30" max="30" width="6.77734375" style="1" bestFit="1" customWidth="1"/>
    <col min="31" max="31" width="8.33203125" style="1" bestFit="1" customWidth="1"/>
    <col min="32" max="33" width="8.44140625" style="1" bestFit="1" customWidth="1"/>
    <col min="34" max="36" width="7.44140625" style="1" bestFit="1" customWidth="1"/>
    <col min="37" max="37" width="6.33203125" style="1" bestFit="1" customWidth="1"/>
    <col min="38" max="39" width="5.33203125" style="1" bestFit="1" customWidth="1"/>
    <col min="40" max="40" width="4.5546875" style="1" bestFit="1" customWidth="1"/>
    <col min="41" max="16384" width="11.5546875" style="1"/>
  </cols>
  <sheetData>
    <row r="1" spans="1:40" x14ac:dyDescent="0.3">
      <c r="A1" s="5" t="s">
        <v>39</v>
      </c>
      <c r="B1" s="5" t="s">
        <v>0</v>
      </c>
      <c r="C1" s="5" t="s">
        <v>7</v>
      </c>
      <c r="D1" s="5" t="s">
        <v>8</v>
      </c>
      <c r="E1" s="5" t="s">
        <v>9</v>
      </c>
      <c r="F1" s="5" t="s">
        <v>14</v>
      </c>
      <c r="G1" s="5" t="s">
        <v>16</v>
      </c>
      <c r="H1" s="5" t="s">
        <v>15</v>
      </c>
      <c r="I1" s="5" t="s">
        <v>17</v>
      </c>
      <c r="J1" s="5" t="s">
        <v>10</v>
      </c>
      <c r="K1" s="5" t="s">
        <v>21</v>
      </c>
      <c r="L1" s="5" t="s">
        <v>22</v>
      </c>
      <c r="M1" s="5" t="s">
        <v>11</v>
      </c>
      <c r="N1" s="5" t="s">
        <v>23</v>
      </c>
      <c r="O1" s="5" t="s">
        <v>24</v>
      </c>
      <c r="P1" s="5" t="s">
        <v>2</v>
      </c>
      <c r="Q1" s="5" t="s">
        <v>4</v>
      </c>
      <c r="R1" s="5" t="s">
        <v>25</v>
      </c>
      <c r="S1" s="5" t="s">
        <v>18</v>
      </c>
      <c r="T1" s="5" t="s">
        <v>26</v>
      </c>
      <c r="U1" s="5" t="s">
        <v>27</v>
      </c>
      <c r="V1" s="5" t="s">
        <v>13</v>
      </c>
      <c r="W1" s="5" t="s">
        <v>28</v>
      </c>
      <c r="X1" s="5" t="s">
        <v>29</v>
      </c>
      <c r="Y1" s="5" t="s">
        <v>19</v>
      </c>
      <c r="Z1" s="5" t="s">
        <v>30</v>
      </c>
      <c r="AA1" s="5" t="s">
        <v>31</v>
      </c>
      <c r="AB1" s="5" t="s">
        <v>20</v>
      </c>
      <c r="AC1" s="5" t="s">
        <v>32</v>
      </c>
      <c r="AD1" s="9" t="s">
        <v>34</v>
      </c>
      <c r="AE1" s="5" t="s">
        <v>33</v>
      </c>
      <c r="AF1" s="5" t="s">
        <v>12</v>
      </c>
      <c r="AG1" s="5" t="s">
        <v>35</v>
      </c>
      <c r="AH1" s="5" t="s">
        <v>36</v>
      </c>
      <c r="AI1" s="5" t="s">
        <v>3</v>
      </c>
      <c r="AJ1" s="5" t="s">
        <v>5</v>
      </c>
      <c r="AK1" s="5" t="s">
        <v>37</v>
      </c>
      <c r="AL1" s="5" t="s">
        <v>1</v>
      </c>
      <c r="AM1" s="5" t="s">
        <v>6</v>
      </c>
      <c r="AN1" s="5" t="s">
        <v>38</v>
      </c>
    </row>
    <row r="2" spans="1:40" x14ac:dyDescent="0.3">
      <c r="A2" s="1">
        <v>1</v>
      </c>
      <c r="B2" s="10">
        <v>-2E-3</v>
      </c>
      <c r="C2" s="3">
        <v>80</v>
      </c>
      <c r="D2" s="3">
        <v>0.04</v>
      </c>
      <c r="E2" s="1">
        <f>D2/C2</f>
        <v>5.0000000000000001E-4</v>
      </c>
      <c r="F2" s="3">
        <v>20</v>
      </c>
      <c r="G2" s="3">
        <v>40</v>
      </c>
      <c r="H2" s="1">
        <f>IF($B2&lt;0,0,$G2)</f>
        <v>0</v>
      </c>
      <c r="I2" s="1">
        <f>F2+H2</f>
        <v>20</v>
      </c>
      <c r="J2" s="1">
        <v>0</v>
      </c>
      <c r="K2" s="1">
        <v>0</v>
      </c>
      <c r="L2" s="1">
        <f>J2+K2</f>
        <v>0</v>
      </c>
      <c r="M2" s="1">
        <f>IF($B2&lt;0,$F2/$C2,0)</f>
        <v>0.25</v>
      </c>
      <c r="N2" s="1">
        <v>0</v>
      </c>
      <c r="O2" s="1">
        <f>M2+N2</f>
        <v>0.25</v>
      </c>
      <c r="P2" s="1">
        <f>M2+J2</f>
        <v>0.25</v>
      </c>
      <c r="Q2" s="1">
        <f>N2+K2</f>
        <v>0</v>
      </c>
      <c r="R2" s="1">
        <f>P2+Q2</f>
        <v>0.25</v>
      </c>
      <c r="S2" s="1">
        <f>$F2/$C2</f>
        <v>0.25</v>
      </c>
      <c r="T2" s="1">
        <v>0</v>
      </c>
      <c r="U2" s="1">
        <f>S2+T2</f>
        <v>0.25</v>
      </c>
      <c r="V2" s="1">
        <f>IF(B2&lt;0,0,F2/C2)</f>
        <v>0</v>
      </c>
      <c r="W2" s="1">
        <f>IF(B2&lt;0,0,H2/C2)</f>
        <v>0</v>
      </c>
      <c r="X2" s="1">
        <f>V2+W2</f>
        <v>0</v>
      </c>
      <c r="Y2" s="1">
        <f>S2</f>
        <v>0.25</v>
      </c>
      <c r="Z2" s="1">
        <f>T2</f>
        <v>0</v>
      </c>
      <c r="AA2" s="1">
        <f>Y2+Z2</f>
        <v>0.25</v>
      </c>
      <c r="AB2" s="1">
        <f>IF(B2&lt;0,0,Y2-V2)</f>
        <v>0</v>
      </c>
      <c r="AC2" s="1">
        <f>IF(B2&lt;0,0,Z2-W2)</f>
        <v>0</v>
      </c>
      <c r="AD2" s="1">
        <f>IF(B2&lt;0,0,-B2/E2)</f>
        <v>0</v>
      </c>
      <c r="AE2" s="4">
        <f>EXP(AD2)</f>
        <v>1</v>
      </c>
      <c r="AF2" s="1">
        <f>AB2*AE2</f>
        <v>0</v>
      </c>
      <c r="AG2" s="2">
        <f>IF(B2&lt;0,0,AC2*AE2)</f>
        <v>0</v>
      </c>
      <c r="AH2" s="2">
        <f>AF2+AG2</f>
        <v>0</v>
      </c>
      <c r="AI2" s="2">
        <f>V2+AF2</f>
        <v>0</v>
      </c>
      <c r="AJ2" s="2">
        <f>W2+AG2</f>
        <v>0</v>
      </c>
      <c r="AK2" s="2">
        <f>AI2+AJ2</f>
        <v>0</v>
      </c>
      <c r="AL2" s="2">
        <f>P2+AI2</f>
        <v>0.25</v>
      </c>
      <c r="AM2" s="2">
        <f>Q2+AJ2</f>
        <v>0</v>
      </c>
      <c r="AN2" s="2">
        <f>AL2+AM2</f>
        <v>0.25</v>
      </c>
    </row>
    <row r="3" spans="1:40" x14ac:dyDescent="0.3">
      <c r="A3" s="1">
        <v>2</v>
      </c>
      <c r="B3" s="10">
        <v>-1.5E-3</v>
      </c>
      <c r="C3" s="1">
        <f>C2</f>
        <v>80</v>
      </c>
      <c r="D3" s="1">
        <f>D2</f>
        <v>0.04</v>
      </c>
      <c r="E3" s="1">
        <f t="shared" ref="E3:E16" si="0">D3/C3</f>
        <v>5.0000000000000001E-4</v>
      </c>
      <c r="F3" s="1">
        <f>F2</f>
        <v>20</v>
      </c>
      <c r="G3" s="1">
        <f>G2</f>
        <v>40</v>
      </c>
      <c r="H3" s="1">
        <f t="shared" ref="H3:H16" si="1">IF($B3&lt;0,0,$G3)</f>
        <v>0</v>
      </c>
      <c r="I3" s="1">
        <f t="shared" ref="I3:I16" si="2">F3+H3</f>
        <v>20</v>
      </c>
      <c r="J3" s="1">
        <v>0</v>
      </c>
      <c r="K3" s="1">
        <v>0</v>
      </c>
      <c r="L3" s="1">
        <f t="shared" ref="L3:L16" si="3">J3+K3</f>
        <v>0</v>
      </c>
      <c r="M3" s="1">
        <f t="shared" ref="M3:M16" si="4">IF($B3&lt;0,$F3/$C3,0)</f>
        <v>0.25</v>
      </c>
      <c r="N3" s="1">
        <v>0</v>
      </c>
      <c r="O3" s="1">
        <f t="shared" ref="O3:O16" si="5">M3+N3</f>
        <v>0.25</v>
      </c>
      <c r="P3" s="1">
        <f t="shared" ref="P3:P16" si="6">M3+J3</f>
        <v>0.25</v>
      </c>
      <c r="Q3" s="1">
        <f t="shared" ref="Q3:Q16" si="7">N3+K3</f>
        <v>0</v>
      </c>
      <c r="R3" s="1">
        <f t="shared" ref="R3:R16" si="8">P3+Q3</f>
        <v>0.25</v>
      </c>
      <c r="S3" s="1">
        <f t="shared" ref="S3:S16" si="9">$F3/$C3</f>
        <v>0.25</v>
      </c>
      <c r="T3" s="1">
        <v>0</v>
      </c>
      <c r="U3" s="1">
        <f t="shared" ref="U3:U16" si="10">S3+T3</f>
        <v>0.25</v>
      </c>
      <c r="V3" s="1">
        <f t="shared" ref="V3:V16" si="11">IF(B3&lt;0,0,F3/C3)</f>
        <v>0</v>
      </c>
      <c r="W3" s="1">
        <f t="shared" ref="W3:W16" si="12">IF(B3&lt;0,0,H3/C3)</f>
        <v>0</v>
      </c>
      <c r="X3" s="1">
        <f t="shared" ref="X3:X16" si="13">V3+W3</f>
        <v>0</v>
      </c>
      <c r="Y3" s="1">
        <f t="shared" ref="Y3:Y16" si="14">S3</f>
        <v>0.25</v>
      </c>
      <c r="Z3" s="1">
        <f t="shared" ref="Z3:Z16" si="15">T3</f>
        <v>0</v>
      </c>
      <c r="AA3" s="1">
        <f t="shared" ref="AA3:AA16" si="16">Y3+Z3</f>
        <v>0.25</v>
      </c>
      <c r="AB3" s="1">
        <f t="shared" ref="AB3:AB16" si="17">IF(B3&lt;0,0,Y3-V3)</f>
        <v>0</v>
      </c>
      <c r="AC3" s="1">
        <f t="shared" ref="AC3:AC16" si="18">IF(B3&lt;0,0,Z3-W3)</f>
        <v>0</v>
      </c>
      <c r="AD3" s="1">
        <f t="shared" ref="AD3:AD16" si="19">IF(B3&lt;0,0,-B3/E3)</f>
        <v>0</v>
      </c>
      <c r="AE3" s="4">
        <f t="shared" ref="AE3:AE16" si="20">EXP(AD3)</f>
        <v>1</v>
      </c>
      <c r="AF3" s="1">
        <f t="shared" ref="AF3:AF16" si="21">AB3*AE3</f>
        <v>0</v>
      </c>
      <c r="AG3" s="2">
        <f t="shared" ref="AG3:AG16" si="22">IF(B3&lt;0,0,AC3*AE3)</f>
        <v>0</v>
      </c>
      <c r="AH3" s="2">
        <f t="shared" ref="AH3:AH16" si="23">AF3+AG3</f>
        <v>0</v>
      </c>
      <c r="AI3" s="2">
        <f t="shared" ref="AI3:AI16" si="24">V3+AF3</f>
        <v>0</v>
      </c>
      <c r="AJ3" s="2">
        <f t="shared" ref="AJ3:AJ16" si="25">W3+AG3</f>
        <v>0</v>
      </c>
      <c r="AK3" s="2">
        <f t="shared" ref="AK3:AK16" si="26">AI3+AJ3</f>
        <v>0</v>
      </c>
      <c r="AL3" s="2">
        <f t="shared" ref="AL3:AL16" si="27">P3+AI3</f>
        <v>0.25</v>
      </c>
      <c r="AM3" s="2">
        <f t="shared" ref="AM3:AM16" si="28">Q3+AJ3</f>
        <v>0</v>
      </c>
      <c r="AN3" s="2">
        <f t="shared" ref="AN3:AN16" si="29">AL3+AM3</f>
        <v>0.25</v>
      </c>
    </row>
    <row r="4" spans="1:40" x14ac:dyDescent="0.3">
      <c r="A4" s="1">
        <v>3</v>
      </c>
      <c r="B4" s="10">
        <v>-1E-3</v>
      </c>
      <c r="C4" s="1">
        <f t="shared" ref="C4:C16" si="30">C3</f>
        <v>80</v>
      </c>
      <c r="D4" s="1">
        <f t="shared" ref="D4:D16" si="31">D3</f>
        <v>0.04</v>
      </c>
      <c r="E4" s="1">
        <f t="shared" si="0"/>
        <v>5.0000000000000001E-4</v>
      </c>
      <c r="F4" s="1">
        <f t="shared" ref="F4:F16" si="32">F3</f>
        <v>20</v>
      </c>
      <c r="G4" s="1">
        <f t="shared" ref="G4:G16" si="33">G3</f>
        <v>40</v>
      </c>
      <c r="H4" s="1">
        <f t="shared" si="1"/>
        <v>0</v>
      </c>
      <c r="I4" s="1">
        <f t="shared" si="2"/>
        <v>20</v>
      </c>
      <c r="J4" s="1">
        <v>0</v>
      </c>
      <c r="K4" s="1">
        <v>0</v>
      </c>
      <c r="L4" s="1">
        <f t="shared" si="3"/>
        <v>0</v>
      </c>
      <c r="M4" s="1">
        <f t="shared" si="4"/>
        <v>0.25</v>
      </c>
      <c r="N4" s="1">
        <v>0</v>
      </c>
      <c r="O4" s="1">
        <f t="shared" si="5"/>
        <v>0.25</v>
      </c>
      <c r="P4" s="1">
        <f t="shared" si="6"/>
        <v>0.25</v>
      </c>
      <c r="Q4" s="1">
        <f t="shared" si="7"/>
        <v>0</v>
      </c>
      <c r="R4" s="1">
        <f t="shared" si="8"/>
        <v>0.25</v>
      </c>
      <c r="S4" s="1">
        <f t="shared" si="9"/>
        <v>0.25</v>
      </c>
      <c r="T4" s="1">
        <v>0</v>
      </c>
      <c r="U4" s="1">
        <f t="shared" si="10"/>
        <v>0.25</v>
      </c>
      <c r="V4" s="1">
        <f t="shared" si="11"/>
        <v>0</v>
      </c>
      <c r="W4" s="1">
        <f t="shared" si="12"/>
        <v>0</v>
      </c>
      <c r="X4" s="1">
        <f t="shared" si="13"/>
        <v>0</v>
      </c>
      <c r="Y4" s="1">
        <f t="shared" si="14"/>
        <v>0.25</v>
      </c>
      <c r="Z4" s="1">
        <f t="shared" si="15"/>
        <v>0</v>
      </c>
      <c r="AA4" s="1">
        <f t="shared" si="16"/>
        <v>0.25</v>
      </c>
      <c r="AB4" s="1">
        <f t="shared" si="17"/>
        <v>0</v>
      </c>
      <c r="AC4" s="1">
        <f t="shared" si="18"/>
        <v>0</v>
      </c>
      <c r="AD4" s="1">
        <f t="shared" si="19"/>
        <v>0</v>
      </c>
      <c r="AE4" s="4">
        <f t="shared" si="20"/>
        <v>1</v>
      </c>
      <c r="AF4" s="1">
        <f t="shared" si="21"/>
        <v>0</v>
      </c>
      <c r="AG4" s="2">
        <f t="shared" si="22"/>
        <v>0</v>
      </c>
      <c r="AH4" s="2">
        <f t="shared" si="23"/>
        <v>0</v>
      </c>
      <c r="AI4" s="2">
        <f t="shared" si="24"/>
        <v>0</v>
      </c>
      <c r="AJ4" s="2">
        <f t="shared" si="25"/>
        <v>0</v>
      </c>
      <c r="AK4" s="2">
        <f t="shared" si="26"/>
        <v>0</v>
      </c>
      <c r="AL4" s="2">
        <f t="shared" si="27"/>
        <v>0.25</v>
      </c>
      <c r="AM4" s="2">
        <f t="shared" si="28"/>
        <v>0</v>
      </c>
      <c r="AN4" s="2">
        <f t="shared" si="29"/>
        <v>0.25</v>
      </c>
    </row>
    <row r="5" spans="1:40" x14ac:dyDescent="0.3">
      <c r="A5" s="1">
        <v>4</v>
      </c>
      <c r="B5" s="10">
        <v>-5.0000000000000001E-4</v>
      </c>
      <c r="C5" s="1">
        <f t="shared" si="30"/>
        <v>80</v>
      </c>
      <c r="D5" s="1">
        <f t="shared" si="31"/>
        <v>0.04</v>
      </c>
      <c r="E5" s="1">
        <f t="shared" si="0"/>
        <v>5.0000000000000001E-4</v>
      </c>
      <c r="F5" s="1">
        <f t="shared" si="32"/>
        <v>20</v>
      </c>
      <c r="G5" s="1">
        <f t="shared" si="33"/>
        <v>40</v>
      </c>
      <c r="H5" s="1">
        <f t="shared" si="1"/>
        <v>0</v>
      </c>
      <c r="I5" s="1">
        <f t="shared" si="2"/>
        <v>20</v>
      </c>
      <c r="J5" s="1">
        <v>0</v>
      </c>
      <c r="K5" s="1">
        <v>0</v>
      </c>
      <c r="L5" s="1">
        <f t="shared" si="3"/>
        <v>0</v>
      </c>
      <c r="M5" s="1">
        <f t="shared" si="4"/>
        <v>0.25</v>
      </c>
      <c r="N5" s="1">
        <v>0</v>
      </c>
      <c r="O5" s="1">
        <f t="shared" si="5"/>
        <v>0.25</v>
      </c>
      <c r="P5" s="1">
        <f t="shared" si="6"/>
        <v>0.25</v>
      </c>
      <c r="Q5" s="1">
        <f t="shared" si="7"/>
        <v>0</v>
      </c>
      <c r="R5" s="1">
        <f t="shared" si="8"/>
        <v>0.25</v>
      </c>
      <c r="S5" s="1">
        <f t="shared" si="9"/>
        <v>0.25</v>
      </c>
      <c r="T5" s="1">
        <v>0</v>
      </c>
      <c r="U5" s="1">
        <f t="shared" si="10"/>
        <v>0.25</v>
      </c>
      <c r="V5" s="1">
        <f t="shared" si="11"/>
        <v>0</v>
      </c>
      <c r="W5" s="1">
        <f t="shared" si="12"/>
        <v>0</v>
      </c>
      <c r="X5" s="1">
        <f t="shared" si="13"/>
        <v>0</v>
      </c>
      <c r="Y5" s="1">
        <f t="shared" si="14"/>
        <v>0.25</v>
      </c>
      <c r="Z5" s="1">
        <f t="shared" si="15"/>
        <v>0</v>
      </c>
      <c r="AA5" s="1">
        <f t="shared" si="16"/>
        <v>0.25</v>
      </c>
      <c r="AB5" s="1">
        <f t="shared" si="17"/>
        <v>0</v>
      </c>
      <c r="AC5" s="1">
        <f t="shared" si="18"/>
        <v>0</v>
      </c>
      <c r="AD5" s="1">
        <f t="shared" si="19"/>
        <v>0</v>
      </c>
      <c r="AE5" s="4">
        <f t="shared" si="20"/>
        <v>1</v>
      </c>
      <c r="AF5" s="1">
        <f t="shared" si="21"/>
        <v>0</v>
      </c>
      <c r="AG5" s="2">
        <f t="shared" si="22"/>
        <v>0</v>
      </c>
      <c r="AH5" s="2">
        <f t="shared" si="23"/>
        <v>0</v>
      </c>
      <c r="AI5" s="2">
        <f t="shared" si="24"/>
        <v>0</v>
      </c>
      <c r="AJ5" s="2">
        <f t="shared" si="25"/>
        <v>0</v>
      </c>
      <c r="AK5" s="2">
        <f t="shared" si="26"/>
        <v>0</v>
      </c>
      <c r="AL5" s="2">
        <f t="shared" si="27"/>
        <v>0.25</v>
      </c>
      <c r="AM5" s="2">
        <f t="shared" si="28"/>
        <v>0</v>
      </c>
      <c r="AN5" s="2">
        <f t="shared" si="29"/>
        <v>0.25</v>
      </c>
    </row>
    <row r="6" spans="1:40" x14ac:dyDescent="0.3">
      <c r="A6" s="1">
        <v>5</v>
      </c>
      <c r="B6" s="10">
        <v>0</v>
      </c>
      <c r="C6" s="1">
        <f t="shared" si="30"/>
        <v>80</v>
      </c>
      <c r="D6" s="1">
        <f t="shared" si="31"/>
        <v>0.04</v>
      </c>
      <c r="E6" s="1">
        <f t="shared" si="0"/>
        <v>5.0000000000000001E-4</v>
      </c>
      <c r="F6" s="1">
        <f t="shared" si="32"/>
        <v>20</v>
      </c>
      <c r="G6" s="1">
        <f t="shared" si="33"/>
        <v>40</v>
      </c>
      <c r="H6" s="1">
        <f t="shared" si="1"/>
        <v>40</v>
      </c>
      <c r="I6" s="1">
        <f t="shared" si="2"/>
        <v>60</v>
      </c>
      <c r="J6" s="1">
        <v>0</v>
      </c>
      <c r="K6" s="1">
        <v>0</v>
      </c>
      <c r="L6" s="1">
        <f t="shared" si="3"/>
        <v>0</v>
      </c>
      <c r="M6" s="1">
        <f t="shared" si="4"/>
        <v>0</v>
      </c>
      <c r="N6" s="1">
        <v>0</v>
      </c>
      <c r="O6" s="1">
        <f t="shared" si="5"/>
        <v>0</v>
      </c>
      <c r="P6" s="1">
        <f t="shared" si="6"/>
        <v>0</v>
      </c>
      <c r="Q6" s="1">
        <f t="shared" si="7"/>
        <v>0</v>
      </c>
      <c r="R6" s="1">
        <f t="shared" si="8"/>
        <v>0</v>
      </c>
      <c r="S6" s="1">
        <f t="shared" si="9"/>
        <v>0.25</v>
      </c>
      <c r="T6" s="1">
        <v>0</v>
      </c>
      <c r="U6" s="1">
        <f t="shared" si="10"/>
        <v>0.25</v>
      </c>
      <c r="V6" s="1">
        <f t="shared" si="11"/>
        <v>0.25</v>
      </c>
      <c r="W6" s="1">
        <f t="shared" si="12"/>
        <v>0.5</v>
      </c>
      <c r="X6" s="1">
        <f t="shared" si="13"/>
        <v>0.75</v>
      </c>
      <c r="Y6" s="1">
        <f t="shared" si="14"/>
        <v>0.25</v>
      </c>
      <c r="Z6" s="1">
        <f t="shared" si="15"/>
        <v>0</v>
      </c>
      <c r="AA6" s="1">
        <f t="shared" si="16"/>
        <v>0.25</v>
      </c>
      <c r="AB6" s="1">
        <f t="shared" si="17"/>
        <v>0</v>
      </c>
      <c r="AC6" s="1">
        <f t="shared" si="18"/>
        <v>-0.5</v>
      </c>
      <c r="AD6" s="1">
        <f t="shared" si="19"/>
        <v>0</v>
      </c>
      <c r="AE6" s="4">
        <f t="shared" si="20"/>
        <v>1</v>
      </c>
      <c r="AF6" s="1">
        <f t="shared" si="21"/>
        <v>0</v>
      </c>
      <c r="AG6" s="2">
        <f t="shared" si="22"/>
        <v>-0.5</v>
      </c>
      <c r="AH6" s="2">
        <f t="shared" si="23"/>
        <v>-0.5</v>
      </c>
      <c r="AI6" s="2">
        <f t="shared" si="24"/>
        <v>0.25</v>
      </c>
      <c r="AJ6" s="2">
        <f t="shared" si="25"/>
        <v>0</v>
      </c>
      <c r="AK6" s="2">
        <f t="shared" si="26"/>
        <v>0.25</v>
      </c>
      <c r="AL6" s="2">
        <f t="shared" si="27"/>
        <v>0.25</v>
      </c>
      <c r="AM6" s="2">
        <f t="shared" si="28"/>
        <v>0</v>
      </c>
      <c r="AN6" s="2">
        <f t="shared" si="29"/>
        <v>0.25</v>
      </c>
    </row>
    <row r="7" spans="1:40" x14ac:dyDescent="0.3">
      <c r="A7" s="1">
        <v>6</v>
      </c>
      <c r="B7" s="10">
        <v>5.0000000000000001E-4</v>
      </c>
      <c r="C7" s="1">
        <f t="shared" si="30"/>
        <v>80</v>
      </c>
      <c r="D7" s="1">
        <f t="shared" si="31"/>
        <v>0.04</v>
      </c>
      <c r="E7" s="1">
        <f t="shared" si="0"/>
        <v>5.0000000000000001E-4</v>
      </c>
      <c r="F7" s="1">
        <f t="shared" si="32"/>
        <v>20</v>
      </c>
      <c r="G7" s="1">
        <f t="shared" si="33"/>
        <v>40</v>
      </c>
      <c r="H7" s="1">
        <f t="shared" si="1"/>
        <v>40</v>
      </c>
      <c r="I7" s="1">
        <f t="shared" si="2"/>
        <v>60</v>
      </c>
      <c r="J7" s="1">
        <v>0</v>
      </c>
      <c r="K7" s="1">
        <v>0</v>
      </c>
      <c r="L7" s="1">
        <f t="shared" si="3"/>
        <v>0</v>
      </c>
      <c r="M7" s="1">
        <f t="shared" si="4"/>
        <v>0</v>
      </c>
      <c r="N7" s="1">
        <v>0</v>
      </c>
      <c r="O7" s="1">
        <f t="shared" si="5"/>
        <v>0</v>
      </c>
      <c r="P7" s="1">
        <f t="shared" si="6"/>
        <v>0</v>
      </c>
      <c r="Q7" s="1">
        <f t="shared" si="7"/>
        <v>0</v>
      </c>
      <c r="R7" s="1">
        <f t="shared" si="8"/>
        <v>0</v>
      </c>
      <c r="S7" s="1">
        <f t="shared" si="9"/>
        <v>0.25</v>
      </c>
      <c r="T7" s="1">
        <v>0</v>
      </c>
      <c r="U7" s="1">
        <f t="shared" si="10"/>
        <v>0.25</v>
      </c>
      <c r="V7" s="1">
        <f t="shared" si="11"/>
        <v>0.25</v>
      </c>
      <c r="W7" s="1">
        <f t="shared" si="12"/>
        <v>0.5</v>
      </c>
      <c r="X7" s="1">
        <f t="shared" si="13"/>
        <v>0.75</v>
      </c>
      <c r="Y7" s="1">
        <f t="shared" si="14"/>
        <v>0.25</v>
      </c>
      <c r="Z7" s="1">
        <f t="shared" si="15"/>
        <v>0</v>
      </c>
      <c r="AA7" s="1">
        <f t="shared" si="16"/>
        <v>0.25</v>
      </c>
      <c r="AB7" s="1">
        <f t="shared" si="17"/>
        <v>0</v>
      </c>
      <c r="AC7" s="1">
        <f t="shared" si="18"/>
        <v>-0.5</v>
      </c>
      <c r="AD7" s="1">
        <f t="shared" si="19"/>
        <v>-1</v>
      </c>
      <c r="AE7" s="4">
        <f t="shared" si="20"/>
        <v>0.36787944117144233</v>
      </c>
      <c r="AF7" s="1">
        <f t="shared" si="21"/>
        <v>0</v>
      </c>
      <c r="AG7" s="2">
        <f t="shared" si="22"/>
        <v>-0.18393972058572117</v>
      </c>
      <c r="AH7" s="2">
        <f t="shared" si="23"/>
        <v>-0.18393972058572117</v>
      </c>
      <c r="AI7" s="2">
        <f t="shared" si="24"/>
        <v>0.25</v>
      </c>
      <c r="AJ7" s="2">
        <f t="shared" si="25"/>
        <v>0.31606027941427883</v>
      </c>
      <c r="AK7" s="2">
        <f t="shared" si="26"/>
        <v>0.56606027941427883</v>
      </c>
      <c r="AL7" s="2">
        <f t="shared" si="27"/>
        <v>0.25</v>
      </c>
      <c r="AM7" s="2">
        <f t="shared" si="28"/>
        <v>0.31606027941427883</v>
      </c>
      <c r="AN7" s="2">
        <f t="shared" si="29"/>
        <v>0.56606027941427883</v>
      </c>
    </row>
    <row r="8" spans="1:40" x14ac:dyDescent="0.3">
      <c r="A8" s="1">
        <v>7</v>
      </c>
      <c r="B8" s="10">
        <v>1E-3</v>
      </c>
      <c r="C8" s="1">
        <f t="shared" si="30"/>
        <v>80</v>
      </c>
      <c r="D8" s="1">
        <f t="shared" si="31"/>
        <v>0.04</v>
      </c>
      <c r="E8" s="1">
        <f t="shared" si="0"/>
        <v>5.0000000000000001E-4</v>
      </c>
      <c r="F8" s="1">
        <f t="shared" si="32"/>
        <v>20</v>
      </c>
      <c r="G8" s="1">
        <f t="shared" si="33"/>
        <v>40</v>
      </c>
      <c r="H8" s="1">
        <f t="shared" si="1"/>
        <v>40</v>
      </c>
      <c r="I8" s="1">
        <f t="shared" si="2"/>
        <v>60</v>
      </c>
      <c r="J8" s="1">
        <v>0</v>
      </c>
      <c r="K8" s="1">
        <v>0</v>
      </c>
      <c r="L8" s="1">
        <f t="shared" si="3"/>
        <v>0</v>
      </c>
      <c r="M8" s="1">
        <f t="shared" si="4"/>
        <v>0</v>
      </c>
      <c r="N8" s="1">
        <v>0</v>
      </c>
      <c r="O8" s="1">
        <f t="shared" si="5"/>
        <v>0</v>
      </c>
      <c r="P8" s="1">
        <f t="shared" si="6"/>
        <v>0</v>
      </c>
      <c r="Q8" s="1">
        <f t="shared" si="7"/>
        <v>0</v>
      </c>
      <c r="R8" s="1">
        <f t="shared" si="8"/>
        <v>0</v>
      </c>
      <c r="S8" s="1">
        <f t="shared" si="9"/>
        <v>0.25</v>
      </c>
      <c r="T8" s="1">
        <v>0</v>
      </c>
      <c r="U8" s="1">
        <f t="shared" si="10"/>
        <v>0.25</v>
      </c>
      <c r="V8" s="1">
        <f t="shared" si="11"/>
        <v>0.25</v>
      </c>
      <c r="W8" s="1">
        <f t="shared" si="12"/>
        <v>0.5</v>
      </c>
      <c r="X8" s="1">
        <f t="shared" si="13"/>
        <v>0.75</v>
      </c>
      <c r="Y8" s="1">
        <f t="shared" si="14"/>
        <v>0.25</v>
      </c>
      <c r="Z8" s="1">
        <f t="shared" si="15"/>
        <v>0</v>
      </c>
      <c r="AA8" s="1">
        <f t="shared" si="16"/>
        <v>0.25</v>
      </c>
      <c r="AB8" s="1">
        <f t="shared" si="17"/>
        <v>0</v>
      </c>
      <c r="AC8" s="1">
        <f t="shared" si="18"/>
        <v>-0.5</v>
      </c>
      <c r="AD8" s="1">
        <f t="shared" si="19"/>
        <v>-2</v>
      </c>
      <c r="AE8" s="4">
        <f t="shared" si="20"/>
        <v>0.1353352832366127</v>
      </c>
      <c r="AF8" s="1">
        <f t="shared" si="21"/>
        <v>0</v>
      </c>
      <c r="AG8" s="2">
        <f t="shared" si="22"/>
        <v>-6.7667641618306351E-2</v>
      </c>
      <c r="AH8" s="2">
        <f t="shared" si="23"/>
        <v>-6.7667641618306351E-2</v>
      </c>
      <c r="AI8" s="2">
        <f t="shared" si="24"/>
        <v>0.25</v>
      </c>
      <c r="AJ8" s="2">
        <f t="shared" si="25"/>
        <v>0.43233235838169365</v>
      </c>
      <c r="AK8" s="2">
        <f t="shared" si="26"/>
        <v>0.68233235838169359</v>
      </c>
      <c r="AL8" s="2">
        <f t="shared" si="27"/>
        <v>0.25</v>
      </c>
      <c r="AM8" s="2">
        <f t="shared" si="28"/>
        <v>0.43233235838169365</v>
      </c>
      <c r="AN8" s="2">
        <f t="shared" si="29"/>
        <v>0.68233235838169359</v>
      </c>
    </row>
    <row r="9" spans="1:40" x14ac:dyDescent="0.3">
      <c r="A9" s="1">
        <v>8</v>
      </c>
      <c r="B9" s="10">
        <v>1.5E-3</v>
      </c>
      <c r="C9" s="1">
        <f t="shared" si="30"/>
        <v>80</v>
      </c>
      <c r="D9" s="1">
        <f t="shared" si="31"/>
        <v>0.04</v>
      </c>
      <c r="E9" s="1">
        <f t="shared" si="0"/>
        <v>5.0000000000000001E-4</v>
      </c>
      <c r="F9" s="1">
        <f t="shared" si="32"/>
        <v>20</v>
      </c>
      <c r="G9" s="1">
        <f t="shared" si="33"/>
        <v>40</v>
      </c>
      <c r="H9" s="1">
        <f t="shared" si="1"/>
        <v>40</v>
      </c>
      <c r="I9" s="1">
        <f t="shared" si="2"/>
        <v>60</v>
      </c>
      <c r="J9" s="1">
        <v>0</v>
      </c>
      <c r="K9" s="1">
        <v>0</v>
      </c>
      <c r="L9" s="1">
        <f t="shared" si="3"/>
        <v>0</v>
      </c>
      <c r="M9" s="1">
        <f t="shared" si="4"/>
        <v>0</v>
      </c>
      <c r="N9" s="1">
        <v>0</v>
      </c>
      <c r="O9" s="1">
        <f t="shared" si="5"/>
        <v>0</v>
      </c>
      <c r="P9" s="1">
        <f t="shared" si="6"/>
        <v>0</v>
      </c>
      <c r="Q9" s="1">
        <f t="shared" si="7"/>
        <v>0</v>
      </c>
      <c r="R9" s="1">
        <f t="shared" si="8"/>
        <v>0</v>
      </c>
      <c r="S9" s="1">
        <f t="shared" si="9"/>
        <v>0.25</v>
      </c>
      <c r="T9" s="1">
        <v>0</v>
      </c>
      <c r="U9" s="1">
        <f t="shared" si="10"/>
        <v>0.25</v>
      </c>
      <c r="V9" s="1">
        <f t="shared" si="11"/>
        <v>0.25</v>
      </c>
      <c r="W9" s="1">
        <f t="shared" si="12"/>
        <v>0.5</v>
      </c>
      <c r="X9" s="1">
        <f t="shared" si="13"/>
        <v>0.75</v>
      </c>
      <c r="Y9" s="1">
        <f t="shared" si="14"/>
        <v>0.25</v>
      </c>
      <c r="Z9" s="1">
        <f t="shared" si="15"/>
        <v>0</v>
      </c>
      <c r="AA9" s="1">
        <f t="shared" si="16"/>
        <v>0.25</v>
      </c>
      <c r="AB9" s="1">
        <f t="shared" si="17"/>
        <v>0</v>
      </c>
      <c r="AC9" s="1">
        <f t="shared" si="18"/>
        <v>-0.5</v>
      </c>
      <c r="AD9" s="1">
        <f t="shared" si="19"/>
        <v>-3</v>
      </c>
      <c r="AE9" s="4">
        <f t="shared" si="20"/>
        <v>4.9787068367863944E-2</v>
      </c>
      <c r="AF9" s="1">
        <f t="shared" si="21"/>
        <v>0</v>
      </c>
      <c r="AG9" s="2">
        <f t="shared" si="22"/>
        <v>-2.4893534183931972E-2</v>
      </c>
      <c r="AH9" s="2">
        <f t="shared" si="23"/>
        <v>-2.4893534183931972E-2</v>
      </c>
      <c r="AI9" s="2">
        <f t="shared" si="24"/>
        <v>0.25</v>
      </c>
      <c r="AJ9" s="2">
        <f t="shared" si="25"/>
        <v>0.47510646581606802</v>
      </c>
      <c r="AK9" s="2">
        <f t="shared" si="26"/>
        <v>0.72510646581606797</v>
      </c>
      <c r="AL9" s="2">
        <f t="shared" si="27"/>
        <v>0.25</v>
      </c>
      <c r="AM9" s="2">
        <f t="shared" si="28"/>
        <v>0.47510646581606802</v>
      </c>
      <c r="AN9" s="2">
        <f t="shared" si="29"/>
        <v>0.72510646581606797</v>
      </c>
    </row>
    <row r="10" spans="1:40" x14ac:dyDescent="0.3">
      <c r="A10" s="1">
        <v>9</v>
      </c>
      <c r="B10" s="10">
        <v>2E-3</v>
      </c>
      <c r="C10" s="1">
        <f t="shared" si="30"/>
        <v>80</v>
      </c>
      <c r="D10" s="1">
        <f t="shared" si="31"/>
        <v>0.04</v>
      </c>
      <c r="E10" s="1">
        <f t="shared" si="0"/>
        <v>5.0000000000000001E-4</v>
      </c>
      <c r="F10" s="1">
        <f t="shared" si="32"/>
        <v>20</v>
      </c>
      <c r="G10" s="1">
        <f t="shared" si="33"/>
        <v>40</v>
      </c>
      <c r="H10" s="1">
        <f t="shared" si="1"/>
        <v>40</v>
      </c>
      <c r="I10" s="1">
        <f t="shared" si="2"/>
        <v>60</v>
      </c>
      <c r="J10" s="1">
        <v>0</v>
      </c>
      <c r="K10" s="1">
        <v>0</v>
      </c>
      <c r="L10" s="1">
        <f t="shared" si="3"/>
        <v>0</v>
      </c>
      <c r="M10" s="1">
        <f t="shared" si="4"/>
        <v>0</v>
      </c>
      <c r="N10" s="1">
        <v>0</v>
      </c>
      <c r="O10" s="1">
        <f t="shared" si="5"/>
        <v>0</v>
      </c>
      <c r="P10" s="1">
        <f t="shared" si="6"/>
        <v>0</v>
      </c>
      <c r="Q10" s="1">
        <f t="shared" si="7"/>
        <v>0</v>
      </c>
      <c r="R10" s="1">
        <f t="shared" si="8"/>
        <v>0</v>
      </c>
      <c r="S10" s="1">
        <f t="shared" si="9"/>
        <v>0.25</v>
      </c>
      <c r="T10" s="1">
        <v>0</v>
      </c>
      <c r="U10" s="1">
        <f t="shared" si="10"/>
        <v>0.25</v>
      </c>
      <c r="V10" s="1">
        <f t="shared" si="11"/>
        <v>0.25</v>
      </c>
      <c r="W10" s="1">
        <f t="shared" si="12"/>
        <v>0.5</v>
      </c>
      <c r="X10" s="1">
        <f t="shared" si="13"/>
        <v>0.75</v>
      </c>
      <c r="Y10" s="1">
        <f t="shared" si="14"/>
        <v>0.25</v>
      </c>
      <c r="Z10" s="1">
        <f t="shared" si="15"/>
        <v>0</v>
      </c>
      <c r="AA10" s="1">
        <f t="shared" si="16"/>
        <v>0.25</v>
      </c>
      <c r="AB10" s="1">
        <f t="shared" si="17"/>
        <v>0</v>
      </c>
      <c r="AC10" s="1">
        <f t="shared" si="18"/>
        <v>-0.5</v>
      </c>
      <c r="AD10" s="1">
        <f t="shared" si="19"/>
        <v>-4</v>
      </c>
      <c r="AE10" s="4">
        <f t="shared" si="20"/>
        <v>1.8315638888734179E-2</v>
      </c>
      <c r="AF10" s="1">
        <f t="shared" si="21"/>
        <v>0</v>
      </c>
      <c r="AG10" s="2">
        <f t="shared" si="22"/>
        <v>-9.1578194443670893E-3</v>
      </c>
      <c r="AH10" s="2">
        <f t="shared" si="23"/>
        <v>-9.1578194443670893E-3</v>
      </c>
      <c r="AI10" s="2">
        <f t="shared" si="24"/>
        <v>0.25</v>
      </c>
      <c r="AJ10" s="2">
        <f t="shared" si="25"/>
        <v>0.49084218055563289</v>
      </c>
      <c r="AK10" s="2">
        <f t="shared" si="26"/>
        <v>0.74084218055563289</v>
      </c>
      <c r="AL10" s="2">
        <f t="shared" si="27"/>
        <v>0.25</v>
      </c>
      <c r="AM10" s="2">
        <f t="shared" si="28"/>
        <v>0.49084218055563289</v>
      </c>
      <c r="AN10" s="2">
        <f t="shared" si="29"/>
        <v>0.74084218055563289</v>
      </c>
    </row>
    <row r="11" spans="1:40" x14ac:dyDescent="0.3">
      <c r="A11" s="1">
        <v>10</v>
      </c>
      <c r="B11" s="10">
        <v>2.5000000000000001E-3</v>
      </c>
      <c r="C11" s="1">
        <f t="shared" si="30"/>
        <v>80</v>
      </c>
      <c r="D11" s="1">
        <f t="shared" si="31"/>
        <v>0.04</v>
      </c>
      <c r="E11" s="1">
        <f t="shared" si="0"/>
        <v>5.0000000000000001E-4</v>
      </c>
      <c r="F11" s="1">
        <f t="shared" si="32"/>
        <v>20</v>
      </c>
      <c r="G11" s="1">
        <f t="shared" si="33"/>
        <v>40</v>
      </c>
      <c r="H11" s="1">
        <f t="shared" si="1"/>
        <v>40</v>
      </c>
      <c r="I11" s="1">
        <f t="shared" si="2"/>
        <v>60</v>
      </c>
      <c r="J11" s="1">
        <v>0</v>
      </c>
      <c r="K11" s="1">
        <v>0</v>
      </c>
      <c r="L11" s="1">
        <f t="shared" si="3"/>
        <v>0</v>
      </c>
      <c r="M11" s="1">
        <f t="shared" si="4"/>
        <v>0</v>
      </c>
      <c r="N11" s="1">
        <v>0</v>
      </c>
      <c r="O11" s="1">
        <f t="shared" si="5"/>
        <v>0</v>
      </c>
      <c r="P11" s="1">
        <f t="shared" si="6"/>
        <v>0</v>
      </c>
      <c r="Q11" s="1">
        <f t="shared" si="7"/>
        <v>0</v>
      </c>
      <c r="R11" s="1">
        <f t="shared" si="8"/>
        <v>0</v>
      </c>
      <c r="S11" s="1">
        <f t="shared" si="9"/>
        <v>0.25</v>
      </c>
      <c r="T11" s="1">
        <v>0</v>
      </c>
      <c r="U11" s="1">
        <f t="shared" si="10"/>
        <v>0.25</v>
      </c>
      <c r="V11" s="1">
        <f t="shared" si="11"/>
        <v>0.25</v>
      </c>
      <c r="W11" s="1">
        <f t="shared" si="12"/>
        <v>0.5</v>
      </c>
      <c r="X11" s="1">
        <f t="shared" si="13"/>
        <v>0.75</v>
      </c>
      <c r="Y11" s="1">
        <f t="shared" si="14"/>
        <v>0.25</v>
      </c>
      <c r="Z11" s="1">
        <f t="shared" si="15"/>
        <v>0</v>
      </c>
      <c r="AA11" s="1">
        <f t="shared" si="16"/>
        <v>0.25</v>
      </c>
      <c r="AB11" s="1">
        <f t="shared" si="17"/>
        <v>0</v>
      </c>
      <c r="AC11" s="1">
        <f t="shared" si="18"/>
        <v>-0.5</v>
      </c>
      <c r="AD11" s="1">
        <f t="shared" si="19"/>
        <v>-5</v>
      </c>
      <c r="AE11" s="4">
        <f t="shared" si="20"/>
        <v>6.737946999085467E-3</v>
      </c>
      <c r="AF11" s="1">
        <f t="shared" si="21"/>
        <v>0</v>
      </c>
      <c r="AG11" s="2">
        <f t="shared" si="22"/>
        <v>-3.3689734995427335E-3</v>
      </c>
      <c r="AH11" s="2">
        <f t="shared" si="23"/>
        <v>-3.3689734995427335E-3</v>
      </c>
      <c r="AI11" s="2">
        <f t="shared" si="24"/>
        <v>0.25</v>
      </c>
      <c r="AJ11" s="2">
        <f t="shared" si="25"/>
        <v>0.49663102650045726</v>
      </c>
      <c r="AK11" s="2">
        <f t="shared" si="26"/>
        <v>0.74663102650045721</v>
      </c>
      <c r="AL11" s="2">
        <f t="shared" si="27"/>
        <v>0.25</v>
      </c>
      <c r="AM11" s="2">
        <f t="shared" si="28"/>
        <v>0.49663102650045726</v>
      </c>
      <c r="AN11" s="2">
        <f t="shared" si="29"/>
        <v>0.74663102650045721</v>
      </c>
    </row>
    <row r="12" spans="1:40" s="6" customFormat="1" x14ac:dyDescent="0.3">
      <c r="A12" s="1">
        <v>11</v>
      </c>
      <c r="B12" s="10">
        <v>3.0000000000000001E-3</v>
      </c>
      <c r="C12" s="6">
        <f t="shared" si="30"/>
        <v>80</v>
      </c>
      <c r="D12" s="6">
        <f t="shared" si="31"/>
        <v>0.04</v>
      </c>
      <c r="E12" s="6">
        <f t="shared" si="0"/>
        <v>5.0000000000000001E-4</v>
      </c>
      <c r="F12" s="6">
        <f t="shared" si="32"/>
        <v>20</v>
      </c>
      <c r="G12" s="6">
        <f t="shared" si="33"/>
        <v>40</v>
      </c>
      <c r="H12" s="6">
        <f t="shared" si="1"/>
        <v>40</v>
      </c>
      <c r="I12" s="6">
        <f t="shared" si="2"/>
        <v>60</v>
      </c>
      <c r="J12" s="6">
        <v>0</v>
      </c>
      <c r="K12" s="6">
        <v>0</v>
      </c>
      <c r="L12" s="6">
        <f t="shared" si="3"/>
        <v>0</v>
      </c>
      <c r="M12" s="6">
        <f t="shared" si="4"/>
        <v>0</v>
      </c>
      <c r="N12" s="6">
        <v>0</v>
      </c>
      <c r="O12" s="6">
        <f t="shared" si="5"/>
        <v>0</v>
      </c>
      <c r="P12" s="6">
        <f t="shared" si="6"/>
        <v>0</v>
      </c>
      <c r="Q12" s="6">
        <f t="shared" si="7"/>
        <v>0</v>
      </c>
      <c r="R12" s="6">
        <f t="shared" si="8"/>
        <v>0</v>
      </c>
      <c r="S12" s="6">
        <f t="shared" si="9"/>
        <v>0.25</v>
      </c>
      <c r="T12" s="6">
        <v>0</v>
      </c>
      <c r="U12" s="6">
        <f t="shared" si="10"/>
        <v>0.25</v>
      </c>
      <c r="V12" s="6">
        <f t="shared" si="11"/>
        <v>0.25</v>
      </c>
      <c r="W12" s="6">
        <f t="shared" si="12"/>
        <v>0.5</v>
      </c>
      <c r="X12" s="6">
        <f t="shared" si="13"/>
        <v>0.75</v>
      </c>
      <c r="Y12" s="6">
        <f t="shared" si="14"/>
        <v>0.25</v>
      </c>
      <c r="Z12" s="6">
        <f t="shared" si="15"/>
        <v>0</v>
      </c>
      <c r="AA12" s="6">
        <f t="shared" si="16"/>
        <v>0.25</v>
      </c>
      <c r="AB12" s="6">
        <f t="shared" si="17"/>
        <v>0</v>
      </c>
      <c r="AC12" s="6">
        <f t="shared" si="18"/>
        <v>-0.5</v>
      </c>
      <c r="AD12" s="6">
        <f t="shared" si="19"/>
        <v>-6</v>
      </c>
      <c r="AE12" s="7">
        <f t="shared" si="20"/>
        <v>2.4787521766663585E-3</v>
      </c>
      <c r="AF12" s="6">
        <f t="shared" si="21"/>
        <v>0</v>
      </c>
      <c r="AG12" s="8">
        <f t="shared" si="22"/>
        <v>-1.2393760883331792E-3</v>
      </c>
      <c r="AH12" s="8">
        <f t="shared" si="23"/>
        <v>-1.2393760883331792E-3</v>
      </c>
      <c r="AI12" s="8">
        <f t="shared" si="24"/>
        <v>0.25</v>
      </c>
      <c r="AJ12" s="8">
        <f t="shared" si="25"/>
        <v>0.49876062391166681</v>
      </c>
      <c r="AK12" s="8">
        <f t="shared" si="26"/>
        <v>0.74876062391166687</v>
      </c>
      <c r="AL12" s="8">
        <f t="shared" si="27"/>
        <v>0.25</v>
      </c>
      <c r="AM12" s="8">
        <f t="shared" si="28"/>
        <v>0.49876062391166681</v>
      </c>
      <c r="AN12" s="8">
        <f t="shared" si="29"/>
        <v>0.74876062391166687</v>
      </c>
    </row>
    <row r="13" spans="1:40" x14ac:dyDescent="0.3">
      <c r="A13" s="1">
        <v>12</v>
      </c>
      <c r="B13" s="10">
        <v>3.5000000000000001E-3</v>
      </c>
      <c r="C13" s="1">
        <f t="shared" si="30"/>
        <v>80</v>
      </c>
      <c r="D13" s="1">
        <f t="shared" si="31"/>
        <v>0.04</v>
      </c>
      <c r="E13" s="1">
        <f t="shared" si="0"/>
        <v>5.0000000000000001E-4</v>
      </c>
      <c r="F13" s="1">
        <f t="shared" si="32"/>
        <v>20</v>
      </c>
      <c r="G13" s="1">
        <f t="shared" si="33"/>
        <v>40</v>
      </c>
      <c r="H13" s="1">
        <f t="shared" si="1"/>
        <v>40</v>
      </c>
      <c r="I13" s="1">
        <f t="shared" si="2"/>
        <v>60</v>
      </c>
      <c r="J13" s="1">
        <v>0</v>
      </c>
      <c r="K13" s="1">
        <v>0</v>
      </c>
      <c r="L13" s="1">
        <f t="shared" si="3"/>
        <v>0</v>
      </c>
      <c r="M13" s="1">
        <f t="shared" si="4"/>
        <v>0</v>
      </c>
      <c r="N13" s="1">
        <v>0</v>
      </c>
      <c r="O13" s="1">
        <f t="shared" si="5"/>
        <v>0</v>
      </c>
      <c r="P13" s="1">
        <f t="shared" si="6"/>
        <v>0</v>
      </c>
      <c r="Q13" s="1">
        <f t="shared" si="7"/>
        <v>0</v>
      </c>
      <c r="R13" s="1">
        <f t="shared" si="8"/>
        <v>0</v>
      </c>
      <c r="S13" s="1">
        <f t="shared" si="9"/>
        <v>0.25</v>
      </c>
      <c r="T13" s="1">
        <v>0</v>
      </c>
      <c r="U13" s="1">
        <f t="shared" si="10"/>
        <v>0.25</v>
      </c>
      <c r="V13" s="1">
        <f t="shared" si="11"/>
        <v>0.25</v>
      </c>
      <c r="W13" s="1">
        <f t="shared" si="12"/>
        <v>0.5</v>
      </c>
      <c r="X13" s="1">
        <f t="shared" si="13"/>
        <v>0.75</v>
      </c>
      <c r="Y13" s="1">
        <f t="shared" si="14"/>
        <v>0.25</v>
      </c>
      <c r="Z13" s="1">
        <f t="shared" si="15"/>
        <v>0</v>
      </c>
      <c r="AA13" s="1">
        <f t="shared" si="16"/>
        <v>0.25</v>
      </c>
      <c r="AB13" s="1">
        <f t="shared" si="17"/>
        <v>0</v>
      </c>
      <c r="AC13" s="1">
        <f t="shared" si="18"/>
        <v>-0.5</v>
      </c>
      <c r="AD13" s="1">
        <f t="shared" si="19"/>
        <v>-7</v>
      </c>
      <c r="AE13" s="4">
        <f t="shared" si="20"/>
        <v>9.1188196555451624E-4</v>
      </c>
      <c r="AF13" s="1">
        <f t="shared" si="21"/>
        <v>0</v>
      </c>
      <c r="AG13" s="2">
        <f t="shared" si="22"/>
        <v>-4.5594098277725812E-4</v>
      </c>
      <c r="AH13" s="2">
        <f t="shared" si="23"/>
        <v>-4.5594098277725812E-4</v>
      </c>
      <c r="AI13" s="2">
        <f t="shared" si="24"/>
        <v>0.25</v>
      </c>
      <c r="AJ13" s="2">
        <f t="shared" si="25"/>
        <v>0.49954405901722276</v>
      </c>
      <c r="AK13" s="2">
        <f t="shared" si="26"/>
        <v>0.74954405901722276</v>
      </c>
      <c r="AL13" s="2">
        <f t="shared" si="27"/>
        <v>0.25</v>
      </c>
      <c r="AM13" s="2">
        <f t="shared" si="28"/>
        <v>0.49954405901722276</v>
      </c>
      <c r="AN13" s="2">
        <f t="shared" si="29"/>
        <v>0.74954405901722276</v>
      </c>
    </row>
    <row r="14" spans="1:40" x14ac:dyDescent="0.3">
      <c r="A14" s="1">
        <v>13</v>
      </c>
      <c r="B14" s="10">
        <v>4.0000000000000001E-3</v>
      </c>
      <c r="C14" s="1">
        <f t="shared" si="30"/>
        <v>80</v>
      </c>
      <c r="D14" s="1">
        <f t="shared" si="31"/>
        <v>0.04</v>
      </c>
      <c r="E14" s="1">
        <f t="shared" si="0"/>
        <v>5.0000000000000001E-4</v>
      </c>
      <c r="F14" s="1">
        <f t="shared" si="32"/>
        <v>20</v>
      </c>
      <c r="G14" s="1">
        <f t="shared" si="33"/>
        <v>40</v>
      </c>
      <c r="H14" s="1">
        <f t="shared" si="1"/>
        <v>40</v>
      </c>
      <c r="I14" s="1">
        <f t="shared" si="2"/>
        <v>60</v>
      </c>
      <c r="J14" s="1">
        <v>0</v>
      </c>
      <c r="K14" s="1">
        <v>0</v>
      </c>
      <c r="L14" s="1">
        <f t="shared" si="3"/>
        <v>0</v>
      </c>
      <c r="M14" s="1">
        <f t="shared" si="4"/>
        <v>0</v>
      </c>
      <c r="N14" s="1">
        <v>0</v>
      </c>
      <c r="O14" s="1">
        <f t="shared" si="5"/>
        <v>0</v>
      </c>
      <c r="P14" s="1">
        <f t="shared" si="6"/>
        <v>0</v>
      </c>
      <c r="Q14" s="1">
        <f t="shared" si="7"/>
        <v>0</v>
      </c>
      <c r="R14" s="1">
        <f t="shared" si="8"/>
        <v>0</v>
      </c>
      <c r="S14" s="1">
        <f t="shared" si="9"/>
        <v>0.25</v>
      </c>
      <c r="T14" s="1">
        <v>0</v>
      </c>
      <c r="U14" s="1">
        <f t="shared" si="10"/>
        <v>0.25</v>
      </c>
      <c r="V14" s="1">
        <f t="shared" si="11"/>
        <v>0.25</v>
      </c>
      <c r="W14" s="1">
        <f t="shared" si="12"/>
        <v>0.5</v>
      </c>
      <c r="X14" s="1">
        <f t="shared" si="13"/>
        <v>0.75</v>
      </c>
      <c r="Y14" s="1">
        <f t="shared" si="14"/>
        <v>0.25</v>
      </c>
      <c r="Z14" s="1">
        <f t="shared" si="15"/>
        <v>0</v>
      </c>
      <c r="AA14" s="1">
        <f t="shared" si="16"/>
        <v>0.25</v>
      </c>
      <c r="AB14" s="1">
        <f t="shared" si="17"/>
        <v>0</v>
      </c>
      <c r="AC14" s="1">
        <f t="shared" si="18"/>
        <v>-0.5</v>
      </c>
      <c r="AD14" s="1">
        <f t="shared" si="19"/>
        <v>-8</v>
      </c>
      <c r="AE14" s="4">
        <f t="shared" si="20"/>
        <v>3.3546262790251185E-4</v>
      </c>
      <c r="AF14" s="1">
        <f t="shared" si="21"/>
        <v>0</v>
      </c>
      <c r="AG14" s="2">
        <f t="shared" si="22"/>
        <v>-1.6773131395125593E-4</v>
      </c>
      <c r="AH14" s="2">
        <f t="shared" si="23"/>
        <v>-1.6773131395125593E-4</v>
      </c>
      <c r="AI14" s="2">
        <f t="shared" si="24"/>
        <v>0.25</v>
      </c>
      <c r="AJ14" s="2">
        <f t="shared" si="25"/>
        <v>0.49983226868604874</v>
      </c>
      <c r="AK14" s="2">
        <f t="shared" si="26"/>
        <v>0.7498322686860488</v>
      </c>
      <c r="AL14" s="2">
        <f t="shared" si="27"/>
        <v>0.25</v>
      </c>
      <c r="AM14" s="2">
        <f t="shared" si="28"/>
        <v>0.49983226868604874</v>
      </c>
      <c r="AN14" s="2">
        <f t="shared" si="29"/>
        <v>0.7498322686860488</v>
      </c>
    </row>
    <row r="15" spans="1:40" x14ac:dyDescent="0.3">
      <c r="A15" s="1">
        <v>14</v>
      </c>
      <c r="B15" s="10">
        <v>4.4999999999999997E-3</v>
      </c>
      <c r="C15" s="1">
        <f t="shared" si="30"/>
        <v>80</v>
      </c>
      <c r="D15" s="1">
        <f t="shared" si="31"/>
        <v>0.04</v>
      </c>
      <c r="E15" s="1">
        <f t="shared" si="0"/>
        <v>5.0000000000000001E-4</v>
      </c>
      <c r="F15" s="1">
        <f t="shared" si="32"/>
        <v>20</v>
      </c>
      <c r="G15" s="1">
        <f t="shared" si="33"/>
        <v>40</v>
      </c>
      <c r="H15" s="1">
        <f t="shared" si="1"/>
        <v>40</v>
      </c>
      <c r="I15" s="1">
        <f t="shared" si="2"/>
        <v>60</v>
      </c>
      <c r="J15" s="1">
        <v>0</v>
      </c>
      <c r="K15" s="1">
        <v>0</v>
      </c>
      <c r="L15" s="1">
        <f t="shared" si="3"/>
        <v>0</v>
      </c>
      <c r="M15" s="1">
        <f t="shared" si="4"/>
        <v>0</v>
      </c>
      <c r="N15" s="1">
        <v>0</v>
      </c>
      <c r="O15" s="1">
        <f t="shared" si="5"/>
        <v>0</v>
      </c>
      <c r="P15" s="1">
        <f t="shared" si="6"/>
        <v>0</v>
      </c>
      <c r="Q15" s="1">
        <f t="shared" si="7"/>
        <v>0</v>
      </c>
      <c r="R15" s="1">
        <f t="shared" si="8"/>
        <v>0</v>
      </c>
      <c r="S15" s="1">
        <f t="shared" si="9"/>
        <v>0.25</v>
      </c>
      <c r="T15" s="1">
        <v>0</v>
      </c>
      <c r="U15" s="1">
        <f t="shared" si="10"/>
        <v>0.25</v>
      </c>
      <c r="V15" s="1">
        <f t="shared" si="11"/>
        <v>0.25</v>
      </c>
      <c r="W15" s="1">
        <f t="shared" si="12"/>
        <v>0.5</v>
      </c>
      <c r="X15" s="1">
        <f t="shared" si="13"/>
        <v>0.75</v>
      </c>
      <c r="Y15" s="1">
        <f t="shared" si="14"/>
        <v>0.25</v>
      </c>
      <c r="Z15" s="1">
        <f t="shared" si="15"/>
        <v>0</v>
      </c>
      <c r="AA15" s="1">
        <f t="shared" si="16"/>
        <v>0.25</v>
      </c>
      <c r="AB15" s="1">
        <f t="shared" si="17"/>
        <v>0</v>
      </c>
      <c r="AC15" s="1">
        <f t="shared" si="18"/>
        <v>-0.5</v>
      </c>
      <c r="AD15" s="1">
        <f t="shared" si="19"/>
        <v>-9</v>
      </c>
      <c r="AE15" s="4">
        <f t="shared" si="20"/>
        <v>1.2340980408667956E-4</v>
      </c>
      <c r="AF15" s="1">
        <f t="shared" si="21"/>
        <v>0</v>
      </c>
      <c r="AG15" s="2">
        <f t="shared" si="22"/>
        <v>-6.1704902043339781E-5</v>
      </c>
      <c r="AH15" s="2">
        <f t="shared" si="23"/>
        <v>-6.1704902043339781E-5</v>
      </c>
      <c r="AI15" s="2">
        <f t="shared" si="24"/>
        <v>0.25</v>
      </c>
      <c r="AJ15" s="2">
        <f t="shared" si="25"/>
        <v>0.49993829509795668</v>
      </c>
      <c r="AK15" s="2">
        <f t="shared" si="26"/>
        <v>0.74993829509795673</v>
      </c>
      <c r="AL15" s="2">
        <f t="shared" si="27"/>
        <v>0.25</v>
      </c>
      <c r="AM15" s="2">
        <f t="shared" si="28"/>
        <v>0.49993829509795668</v>
      </c>
      <c r="AN15" s="2">
        <f t="shared" si="29"/>
        <v>0.74993829509795673</v>
      </c>
    </row>
    <row r="16" spans="1:40" x14ac:dyDescent="0.3">
      <c r="A16" s="1">
        <v>15</v>
      </c>
      <c r="B16" s="10">
        <v>5.0000000000000001E-3</v>
      </c>
      <c r="C16" s="1">
        <f t="shared" si="30"/>
        <v>80</v>
      </c>
      <c r="D16" s="1">
        <f t="shared" si="31"/>
        <v>0.04</v>
      </c>
      <c r="E16" s="1">
        <f t="shared" si="0"/>
        <v>5.0000000000000001E-4</v>
      </c>
      <c r="F16" s="1">
        <f t="shared" si="32"/>
        <v>20</v>
      </c>
      <c r="G16" s="1">
        <f t="shared" si="33"/>
        <v>40</v>
      </c>
      <c r="H16" s="1">
        <f t="shared" si="1"/>
        <v>40</v>
      </c>
      <c r="I16" s="1">
        <f t="shared" si="2"/>
        <v>60</v>
      </c>
      <c r="J16" s="1">
        <v>0</v>
      </c>
      <c r="K16" s="1">
        <v>0</v>
      </c>
      <c r="L16" s="1">
        <f t="shared" si="3"/>
        <v>0</v>
      </c>
      <c r="M16" s="1">
        <f t="shared" si="4"/>
        <v>0</v>
      </c>
      <c r="N16" s="1">
        <v>0</v>
      </c>
      <c r="O16" s="1">
        <f t="shared" si="5"/>
        <v>0</v>
      </c>
      <c r="P16" s="1">
        <f t="shared" si="6"/>
        <v>0</v>
      </c>
      <c r="Q16" s="1">
        <f t="shared" si="7"/>
        <v>0</v>
      </c>
      <c r="R16" s="1">
        <f t="shared" si="8"/>
        <v>0</v>
      </c>
      <c r="S16" s="1">
        <f t="shared" si="9"/>
        <v>0.25</v>
      </c>
      <c r="T16" s="1">
        <v>0</v>
      </c>
      <c r="U16" s="1">
        <f t="shared" si="10"/>
        <v>0.25</v>
      </c>
      <c r="V16" s="1">
        <f t="shared" si="11"/>
        <v>0.25</v>
      </c>
      <c r="W16" s="1">
        <f t="shared" si="12"/>
        <v>0.5</v>
      </c>
      <c r="X16" s="1">
        <f t="shared" si="13"/>
        <v>0.75</v>
      </c>
      <c r="Y16" s="1">
        <f t="shared" si="14"/>
        <v>0.25</v>
      </c>
      <c r="Z16" s="1">
        <f t="shared" si="15"/>
        <v>0</v>
      </c>
      <c r="AA16" s="1">
        <f t="shared" si="16"/>
        <v>0.25</v>
      </c>
      <c r="AB16" s="1">
        <f t="shared" si="17"/>
        <v>0</v>
      </c>
      <c r="AC16" s="1">
        <f t="shared" si="18"/>
        <v>-0.5</v>
      </c>
      <c r="AD16" s="1">
        <f t="shared" si="19"/>
        <v>-10</v>
      </c>
      <c r="AE16" s="4">
        <f t="shared" si="20"/>
        <v>4.5399929762484854E-5</v>
      </c>
      <c r="AF16" s="1">
        <f t="shared" si="21"/>
        <v>0</v>
      </c>
      <c r="AG16" s="2">
        <f t="shared" si="22"/>
        <v>-2.2699964881242427E-5</v>
      </c>
      <c r="AH16" s="2">
        <f t="shared" si="23"/>
        <v>-2.2699964881242427E-5</v>
      </c>
      <c r="AI16" s="2">
        <f t="shared" si="24"/>
        <v>0.25</v>
      </c>
      <c r="AJ16" s="2">
        <f t="shared" si="25"/>
        <v>0.49997730003511875</v>
      </c>
      <c r="AK16" s="2">
        <f t="shared" si="26"/>
        <v>0.74997730003511875</v>
      </c>
      <c r="AL16" s="2">
        <f t="shared" si="27"/>
        <v>0.25</v>
      </c>
      <c r="AM16" s="2">
        <f t="shared" si="28"/>
        <v>0.49997730003511875</v>
      </c>
      <c r="AN16" s="2">
        <f t="shared" si="29"/>
        <v>0.74997730003511875</v>
      </c>
    </row>
  </sheetData>
  <conditionalFormatting sqref="F2:AH16">
    <cfRule type="cellIs" dxfId="0" priority="1" operator="lessThanOrEqual">
      <formula>0</formula>
    </cfRule>
  </conditionalFormatting>
  <pageMargins left="0.7" right="0.7" top="0.75" bottom="0.75" header="0.3" footer="0.3"/>
  <ignoredErrors>
    <ignoredError sqref="E3:E1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</dc:creator>
  <cp:lastModifiedBy>Giovanni</cp:lastModifiedBy>
  <dcterms:created xsi:type="dcterms:W3CDTF">2015-01-13T14:29:41Z</dcterms:created>
  <dcterms:modified xsi:type="dcterms:W3CDTF">2015-01-14T04:27:04Z</dcterms:modified>
</cp:coreProperties>
</file>